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0e9e878dbfc45356/Diverse/"/>
    </mc:Choice>
  </mc:AlternateContent>
  <xr:revisionPtr revIDLastSave="2266" documentId="11_A85B86F4E97B95D5792E5E544A01B8FF224F5375" xr6:coauthVersionLast="47" xr6:coauthVersionMax="47" xr10:uidLastSave="{C2208E1B-3B73-4BCF-BBFF-0F14B5FD6E51}"/>
  <bookViews>
    <workbookView xWindow="-110" yWindow="-110" windowWidth="25180" windowHeight="16140" activeTab="2" xr2:uid="{00000000-000D-0000-FFFF-FFFF00000000}"/>
  </bookViews>
  <sheets>
    <sheet name="Regler" sheetId="6" r:id="rId1"/>
    <sheet name="Yatzy (5 terninger) (2)" sheetId="5" r:id="rId2"/>
    <sheet name="MaxiYatzy (6 terninger)" sheetId="1" r:id="rId3"/>
    <sheet name="Yahtzee (6 terninger)"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5" l="1"/>
  <c r="C17" i="5"/>
  <c r="C16" i="5"/>
  <c r="C15" i="5"/>
  <c r="C14" i="5"/>
  <c r="C13" i="5"/>
  <c r="C12" i="5"/>
  <c r="C11" i="5"/>
  <c r="C8" i="5"/>
  <c r="C7" i="5"/>
  <c r="C6" i="5"/>
  <c r="C5" i="5"/>
  <c r="C4" i="5"/>
  <c r="C3" i="5"/>
  <c r="C13" i="1"/>
  <c r="C23" i="1"/>
  <c r="C22" i="1"/>
  <c r="C21" i="1"/>
  <c r="C20" i="1"/>
  <c r="C19" i="1"/>
  <c r="C18" i="1"/>
  <c r="C17" i="1"/>
  <c r="C16" i="1"/>
  <c r="C15" i="1"/>
  <c r="C14" i="1"/>
  <c r="C12" i="1"/>
  <c r="C11" i="1"/>
  <c r="C8" i="1"/>
  <c r="C7" i="1"/>
  <c r="C6" i="1"/>
  <c r="C5" i="1"/>
  <c r="C4" i="1"/>
  <c r="C3" i="1"/>
  <c r="H20" i="5" l="1"/>
  <c r="G20" i="5"/>
  <c r="F20" i="5"/>
  <c r="E20" i="5"/>
  <c r="H9" i="5"/>
  <c r="H10" i="5" s="1"/>
  <c r="G9" i="5"/>
  <c r="G10" i="5" s="1"/>
  <c r="F9" i="5"/>
  <c r="F10" i="5" s="1"/>
  <c r="E9" i="5"/>
  <c r="E10" i="5" s="1"/>
  <c r="D9" i="5"/>
  <c r="D20" i="5" s="1"/>
  <c r="J2" i="5" s="1"/>
  <c r="C9" i="5"/>
  <c r="C20" i="5" s="1"/>
  <c r="D9" i="1"/>
  <c r="D10" i="1" s="1"/>
  <c r="E9" i="1"/>
  <c r="E10" i="1" s="1"/>
  <c r="D9" i="4"/>
  <c r="D19" i="4" s="1"/>
  <c r="E9" i="4"/>
  <c r="F9" i="4"/>
  <c r="F19" i="4" s="1"/>
  <c r="G9" i="4"/>
  <c r="G19" i="4" s="1"/>
  <c r="H9" i="1"/>
  <c r="H25" i="1" s="1"/>
  <c r="H9" i="4"/>
  <c r="H19" i="4" s="1"/>
  <c r="C9" i="4"/>
  <c r="C19" i="4" s="1"/>
  <c r="G9" i="1"/>
  <c r="G25" i="1" s="1"/>
  <c r="F9" i="1"/>
  <c r="F25" i="1" s="1"/>
  <c r="C9" i="1"/>
  <c r="C25" i="1" s="1"/>
  <c r="E10" i="4" l="1"/>
  <c r="E19" i="4"/>
  <c r="J2" i="4"/>
  <c r="D10" i="4"/>
  <c r="F10" i="4"/>
  <c r="G10" i="4"/>
  <c r="H10" i="4"/>
  <c r="D10" i="5"/>
  <c r="H10" i="1"/>
  <c r="G10" i="1"/>
  <c r="F10" i="1"/>
  <c r="E25" i="1"/>
  <c r="D25" i="1"/>
  <c r="J2" i="1" l="1"/>
</calcChain>
</file>

<file path=xl/sharedStrings.xml><?xml version="1.0" encoding="utf-8"?>
<sst xmlns="http://schemas.openxmlformats.org/spreadsheetml/2006/main" count="93" uniqueCount="60">
  <si>
    <t>Yatzy</t>
  </si>
  <si>
    <t>Mulig</t>
  </si>
  <si>
    <t>Bonus (&gt;=63)</t>
  </si>
  <si>
    <t>1 par</t>
  </si>
  <si>
    <t>2 par</t>
  </si>
  <si>
    <t>3 like</t>
  </si>
  <si>
    <t>4 like</t>
  </si>
  <si>
    <t>Hus (3+2)</t>
  </si>
  <si>
    <t>Sjanse</t>
  </si>
  <si>
    <t>TOTALT</t>
  </si>
  <si>
    <t>MaxiYatzy</t>
  </si>
  <si>
    <t>Bonus (&gt;=84)</t>
  </si>
  <si>
    <t>3 par</t>
  </si>
  <si>
    <t>5 like</t>
  </si>
  <si>
    <t>Hytte (3+2)</t>
  </si>
  <si>
    <t>Tårn (4+2)</t>
  </si>
  <si>
    <t>Sparte slag</t>
  </si>
  <si>
    <t>1-ere (3)</t>
  </si>
  <si>
    <t>2-ere (6)</t>
  </si>
  <si>
    <t>3-ere (9)</t>
  </si>
  <si>
    <t>4-ere (12)</t>
  </si>
  <si>
    <t>5-ere (15)</t>
  </si>
  <si>
    <t>6-ere (18)</t>
  </si>
  <si>
    <t>SUM (63)</t>
  </si>
  <si>
    <t>Liten straight (1-5)</t>
  </si>
  <si>
    <t>Stor straight (2-6)</t>
  </si>
  <si>
    <t>Yatzy (alle like)</t>
  </si>
  <si>
    <t>Full straight (1-6)</t>
  </si>
  <si>
    <t>MaxiYatzy (alle like)</t>
  </si>
  <si>
    <t>SUM (84)</t>
  </si>
  <si>
    <t>1-ere (4)</t>
  </si>
  <si>
    <t>2-ere (8)</t>
  </si>
  <si>
    <t>3-ere (12)</t>
  </si>
  <si>
    <t>4-ere (16)</t>
  </si>
  <si>
    <t>5-ere (20)</t>
  </si>
  <si>
    <t>6-ere (24)</t>
  </si>
  <si>
    <t>[Navn 5]</t>
  </si>
  <si>
    <t>3 like (alle terninger teller)</t>
  </si>
  <si>
    <t>4 like (alle terninger teller)</t>
  </si>
  <si>
    <t>18 +</t>
  </si>
  <si>
    <t>24 +</t>
  </si>
  <si>
    <t>Stor straight (5 i rekke)</t>
  </si>
  <si>
    <t>Liten straight (4 i rekke)</t>
  </si>
  <si>
    <t>Yahtzee</t>
  </si>
  <si>
    <t>Yahtzee (fem like)</t>
  </si>
  <si>
    <t>Slott (villa) (3+3)</t>
  </si>
  <si>
    <r>
      <rPr>
        <b/>
        <sz val="10"/>
        <color theme="0"/>
        <rFont val="Arial"/>
        <family val="2"/>
      </rPr>
      <t>Påtvungen Joker</t>
    </r>
    <r>
      <rPr>
        <sz val="10"/>
        <color theme="0"/>
        <rFont val="Arial"/>
        <family val="2"/>
      </rPr>
      <t xml:space="preserve">
I de offisielle reglene må spilleren handle på følgende måte:
- Hvis den tilsvarende boksen i øvre seksjon er ubrukt, må den kategorien brukes.
- Hvis den tilsvarende boksen i øvre seksjon allerede er brukt, må en boks i nedre seksjon brukes. Yahtzee fungerer som en joker slik at kategoriene hus, liten Straight og stor Straight kan brukes for å score 25, 30 eller 40 poeng (henholdsvis).
- Hvis den tilsvarende boksen i øvre seksjon og alle bokser i nedre seksjon er brukt, må en ubrukt boks i øvre seksjon brukes, og gir 0 poeng.
</t>
    </r>
    <r>
      <rPr>
        <b/>
        <sz val="10"/>
        <color theme="0"/>
        <rFont val="Arial"/>
        <family val="2"/>
      </rPr>
      <t>Fritt Valg av Joker</t>
    </r>
    <r>
      <rPr>
        <sz val="10"/>
        <color theme="0"/>
        <rFont val="Arial"/>
        <family val="2"/>
      </rPr>
      <t xml:space="preserve">
I den enklere, alternative versjonen av joker-regelen beholder spilleren det frie valget om hvilken kategori som skal brukes, men Yahtzee kan bare brukes som en joker hvis den tilsvarende boksen i øvre seksjon har blitt brukt. Hvis den tilsvarende boksen i øvre seksjon er ubrukt, vil Yahtzee score 0 hvis kategoriene hus, liten straight eller stor straight velges.</t>
    </r>
  </si>
  <si>
    <r>
      <rPr>
        <b/>
        <sz val="10"/>
        <color theme="0"/>
        <rFont val="Arial"/>
        <family val="2"/>
      </rPr>
      <t>Om sannsynlighet</t>
    </r>
    <r>
      <rPr>
        <sz val="10"/>
        <color theme="0"/>
        <rFont val="Arial"/>
        <family val="2"/>
      </rPr>
      <t xml:space="preserve">
Det er så godt som umulig å gi sannsynlighet for de enkelte utfall i Yatzy siden det er lov å spare på terninger etter det første slaget før man gjør de neste to slagene. Men som regel kan man huske at det er ca. 17 % sannsynlighet for å få en viss verdi om man slår én terning én gang, og ca. 3 % sannsynlighet for å få to visse verdier om man slår to terninger én gang. </t>
    </r>
  </si>
  <si>
    <t>[Navn 1]</t>
  </si>
  <si>
    <t>[Navn 2]</t>
  </si>
  <si>
    <t>[Navn 3]</t>
  </si>
  <si>
    <t>[Navn 4]</t>
  </si>
  <si>
    <r>
      <rPr>
        <b/>
        <sz val="10"/>
        <color theme="0"/>
        <rFont val="Arial"/>
        <family val="2"/>
      </rPr>
      <t xml:space="preserve">Vanlig Yatzy
</t>
    </r>
    <r>
      <rPr>
        <sz val="10"/>
        <color theme="0"/>
        <rFont val="Arial"/>
        <family val="2"/>
      </rPr>
      <t xml:space="preserve">Vanlig Yatzy spilles med 5 terninger. I hver runde kaster en spiller terningene opptil tre ganger. Spilleren kan velge å stoppe etter første eller andre kast hvis de ønsker det. Etter hvert kast kan spilleren velge å sette til side noen av terningene for å prøve å oppnå en spesifikk kombinasjon. Terningene som settes til side, kastes ikke igjen i denne runden. For kombinasjonene, se skjema i neste fane. 
Noen spiller slik at for liten straght, stor straight og hus skal summen av alle terningene regnes med, og ikke bare de terninger som kreves at kategorien oppnås. 
To par og hus spilles slik at terningene må vise ulike tall, dvs. for to par kan det f eks være par i 4 og 5, men ikke fire 4-ere. 
</t>
    </r>
  </si>
  <si>
    <t>Yahtzee-bonus og Joker-regler tillater ekstra poeng for spesifikke kombinasjoner. Hvis en spiller kaster en Yahtzee (alle fem terninger viser samme verdi) og allerede har fylt Yahtzee-boksen, får de en bonus på 100 poeng. Yahtzee kan også fungere som en "Joker" i visse situasjoner.</t>
  </si>
  <si>
    <r>
      <rPr>
        <b/>
        <sz val="10"/>
        <color theme="0"/>
        <rFont val="Arial"/>
        <family val="2"/>
      </rPr>
      <t>Påtvunget Yatzy</t>
    </r>
    <r>
      <rPr>
        <sz val="10"/>
        <color theme="0"/>
        <rFont val="Arial"/>
        <family val="2"/>
      </rPr>
      <t xml:space="preserve">
I denne varianten må spillerne score i nøyaktig samme rekkefølge som oppført ovenfor, det vil si først Enere, deretter Toere, og så videre. Kravet til bonus i øvre del reduseres til 42 poeng (to av hvert tall).
</t>
    </r>
    <r>
      <rPr>
        <b/>
        <sz val="10"/>
        <color theme="0"/>
        <rFont val="Arial"/>
        <family val="2"/>
      </rPr>
      <t>Alternativ: Fri Yatzy</t>
    </r>
    <r>
      <rPr>
        <sz val="10"/>
        <color theme="0"/>
        <rFont val="Arial"/>
        <family val="2"/>
      </rPr>
      <t xml:space="preserve">
Her kan spillerne score i den rekkefølge man vil, dvs. kan velge den kategori som er best for de terninger som oppnås. </t>
    </r>
  </si>
  <si>
    <r>
      <rPr>
        <b/>
        <sz val="10"/>
        <color theme="0"/>
        <rFont val="Arial"/>
        <family val="2"/>
      </rPr>
      <t>Maxi Yatzy</t>
    </r>
    <r>
      <rPr>
        <sz val="10"/>
        <color theme="0"/>
        <rFont val="Arial"/>
        <family val="2"/>
      </rPr>
      <t xml:space="preserve">
Denne varianten spilles med 6 terninger, og det er andre kombinasjoner som skal oppnås hvor seksere i øverste del av spillet, samt tre par, fem like, full straight, slott (villa) og tårn samt MaxiYatzy (seks terninger) legges til/endres i nedre del. Bonus i øvre del endres til 84 poeng og bonus for MaxiYatzy endres til 100 poeng. 
Noen spiller slik at for tre par, full straight, slott (villa) og tårn skal summen av alle terningene regnes med, og ikke bare de terninger som kreves at kategorien oppnås. 
Poengsummen som kreves for å oppnå bonus i øvre del økes til 84 poeng (fire av hvert tall). Verdien av bonusen økes også til 100 poeng.
Hvis en spiller ikke bruker alle tre kastene i en tur (for eksempel, hvis tårn eller lignende kombinasjon oppnås på første eller andre kast), kan de ubrukte kastene lagres og brukes i fremtidige turer, dvs. slag kan spares. </t>
    </r>
  </si>
  <si>
    <r>
      <rPr>
        <b/>
        <sz val="10"/>
        <color theme="0"/>
        <rFont val="Arial"/>
        <family val="2"/>
      </rPr>
      <t>Vanlige regler</t>
    </r>
    <r>
      <rPr>
        <sz val="10"/>
        <color theme="0"/>
        <rFont val="Arial"/>
        <family val="2"/>
      </rPr>
      <t xml:space="preserve">
Spillet Yahtzee består av flere runder der hver spiller får tre terningkast per runde. Etter første kast kan spilleren lagre noen terninger og kaste resten på nytt. Dette gjentas etter andre kast. Spilleren har frihet til å velge hvilke terninger som skal kastes på nytt.
For kategorier i Yahtzee, se poengkortet under fansen for Yahtzee. Etter tredje kast må spilleren velge en kategori basert på terningenes samsvar med kategoriens poengregler. For eksempel krever kategorien tre like at minst tre terninger viser samme verdi for å score poeng. 
Øvre del av poengkortet har seks bokser hvor poengscoren er summen av terninger som matcher boksen. Hvis en spiller oppnår 63 poeng eller mer i denne seksjonen, tillegges en bonus på 35 poeng.
</t>
    </r>
  </si>
  <si>
    <t>Regler Yahtzee</t>
  </si>
  <si>
    <t>Regler Yatzy/MaxiYatzy</t>
  </si>
  <si>
    <t>Yahtzee bonus (fem like 2. eller senere gang)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</si>
</sst>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font>
    <font>
      <sz val="10"/>
      <color rgb="FFFFFFFF"/>
      <name val="Arial"/>
      <family val="2"/>
    </font>
    <font>
      <sz val="18"/>
      <color rgb="FFFFFFFF"/>
      <name val="Trebuchet MS"/>
      <family val="2"/>
    </font>
    <font>
      <b/>
      <sz val="8"/>
      <color rgb="FFFFFFFF"/>
      <name val="Arial"/>
      <family val="2"/>
    </font>
    <font>
      <sz val="12"/>
      <color rgb="FFFFFFFF"/>
      <name val="Arial"/>
      <family val="2"/>
    </font>
    <font>
      <b/>
      <sz val="10"/>
      <color rgb="FFFFFFFF"/>
      <name val="Arial"/>
      <family val="2"/>
    </font>
    <font>
      <b/>
      <sz val="12"/>
      <color rgb="FFFFFFFF"/>
      <name val="Arial"/>
      <family val="2"/>
    </font>
    <font>
      <sz val="12"/>
      <color rgb="FFFFFFFF"/>
      <name val="Arial"/>
      <family val="2"/>
    </font>
    <font>
      <b/>
      <sz val="12"/>
      <color rgb="FF9FC5E8"/>
      <name val="Arial"/>
      <family val="2"/>
    </font>
    <font>
      <sz val="10"/>
      <color rgb="FFFFFFFF"/>
      <name val="Arial"/>
      <family val="2"/>
    </font>
    <font>
      <sz val="12"/>
      <color theme="0"/>
      <name val="Arial"/>
      <family val="2"/>
    </font>
    <font>
      <sz val="18"/>
      <color rgb="FFFFFFFF"/>
      <name val="Trebuchet MS"/>
      <family val="2"/>
    </font>
    <font>
      <b/>
      <sz val="10"/>
      <color rgb="FF9FC5E8"/>
      <name val="Arial"/>
      <family val="2"/>
    </font>
    <font>
      <b/>
      <sz val="10"/>
      <color rgb="FFFFFFFF"/>
      <name val="Arial"/>
      <family val="2"/>
    </font>
    <font>
      <sz val="14"/>
      <color rgb="FFFFFFFF"/>
      <name val="Arial"/>
      <family val="2"/>
    </font>
    <font>
      <sz val="16"/>
      <color rgb="FFFFFFFF"/>
      <name val="Arial"/>
      <family val="2"/>
    </font>
    <font>
      <b/>
      <sz val="16"/>
      <color rgb="FFFFFF00"/>
      <name val="Arial"/>
      <family val="2"/>
    </font>
    <font>
      <b/>
      <sz val="12"/>
      <color rgb="FFFFFF00"/>
      <name val="Arial"/>
      <family val="2"/>
    </font>
    <font>
      <b/>
      <sz val="10"/>
      <color rgb="FFFFFF00"/>
      <name val="Arial"/>
      <family val="2"/>
    </font>
    <font>
      <b/>
      <sz val="14"/>
      <color rgb="FFFFFF00"/>
      <name val="Arial"/>
      <family val="2"/>
    </font>
    <font>
      <b/>
      <sz val="12"/>
      <name val="Arial"/>
      <family val="2"/>
    </font>
    <font>
      <sz val="20"/>
      <color rgb="FFFFFFFF"/>
      <name val="Arial"/>
      <family val="2"/>
    </font>
    <font>
      <sz val="16"/>
      <color theme="0"/>
      <name val="Arial"/>
      <family val="2"/>
    </font>
    <font>
      <sz val="10"/>
      <color theme="0"/>
      <name val="Arial"/>
      <family val="2"/>
    </font>
    <font>
      <b/>
      <sz val="10"/>
      <color theme="0"/>
      <name val="Arial"/>
      <family val="2"/>
    </font>
  </fonts>
  <fills count="13">
    <fill>
      <patternFill patternType="none"/>
    </fill>
    <fill>
      <patternFill patternType="gray125"/>
    </fill>
    <fill>
      <patternFill patternType="solid">
        <fgColor rgb="FF000000"/>
        <bgColor rgb="FF000000"/>
      </patternFill>
    </fill>
    <fill>
      <patternFill patternType="solid">
        <fgColor theme="1" tint="0.14999847407452621"/>
        <bgColor rgb="FF000000"/>
      </patternFill>
    </fill>
    <fill>
      <patternFill patternType="solid">
        <fgColor theme="1" tint="0.14999847407452621"/>
        <bgColor rgb="FF434343"/>
      </patternFill>
    </fill>
    <fill>
      <patternFill patternType="solid">
        <fgColor theme="1"/>
        <bgColor rgb="FF000000"/>
      </patternFill>
    </fill>
    <fill>
      <patternFill patternType="solid">
        <fgColor theme="1"/>
        <bgColor rgb="FF434343"/>
      </patternFill>
    </fill>
    <fill>
      <patternFill patternType="solid">
        <fgColor theme="1"/>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4.9989318521683403E-2"/>
        <bgColor indexed="64"/>
      </patternFill>
    </fill>
    <fill>
      <patternFill patternType="solid">
        <fgColor theme="1" tint="4.9989318521683403E-2"/>
        <bgColor rgb="FF000000"/>
      </patternFill>
    </fill>
    <fill>
      <patternFill patternType="solid">
        <fgColor theme="1" tint="4.9989318521683403E-2"/>
        <bgColor rgb="FF434343"/>
      </patternFill>
    </fill>
  </fills>
  <borders count="14">
    <border>
      <left/>
      <right/>
      <top/>
      <bottom/>
      <diagonal/>
    </border>
    <border>
      <left/>
      <right/>
      <top/>
      <bottom style="thin">
        <color rgb="FF000000"/>
      </bottom>
      <diagonal/>
    </border>
    <border>
      <left/>
      <right/>
      <top/>
      <bottom style="thin">
        <color rgb="FFFFFFFF"/>
      </bottom>
      <diagonal/>
    </border>
    <border>
      <left/>
      <right style="thin">
        <color rgb="FF000000"/>
      </right>
      <top/>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theme="0"/>
      </left>
      <right style="thin">
        <color theme="0"/>
      </right>
      <top style="thin">
        <color theme="0"/>
      </top>
      <bottom style="thin">
        <color theme="0"/>
      </bottom>
      <diagonal/>
    </border>
    <border>
      <left/>
      <right style="thin">
        <color rgb="FFFFFFFF"/>
      </right>
      <top style="thin">
        <color rgb="FFFFFFFF"/>
      </top>
      <bottom style="thin">
        <color rgb="FFFFFFFF"/>
      </bottom>
      <diagonal/>
    </border>
    <border>
      <left style="thin">
        <color theme="0"/>
      </left>
      <right style="thin">
        <color theme="0"/>
      </right>
      <top/>
      <bottom style="thin">
        <color theme="0"/>
      </bottom>
      <diagonal/>
    </border>
  </borders>
  <cellStyleXfs count="1">
    <xf numFmtId="0" fontId="0" fillId="0" borderId="0"/>
  </cellStyleXfs>
  <cellXfs count="70">
    <xf numFmtId="0" fontId="0" fillId="0" borderId="0" xfId="0" applyAlignment="1">
      <alignment wrapText="1"/>
    </xf>
    <xf numFmtId="0" fontId="1" fillId="2" borderId="0" xfId="0" applyFont="1" applyFill="1" applyAlignment="1">
      <alignmen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2" fillId="2" borderId="4" xfId="0" applyFont="1" applyFill="1" applyBorder="1" applyAlignment="1">
      <alignment horizontal="center" wrapText="1"/>
    </xf>
    <xf numFmtId="0" fontId="3" fillId="2" borderId="5" xfId="0" applyFont="1" applyFill="1" applyBorder="1" applyAlignment="1">
      <alignment horizontal="center" wrapText="1"/>
    </xf>
    <xf numFmtId="0" fontId="1" fillId="2" borderId="6" xfId="0" applyFont="1" applyFill="1" applyBorder="1" applyAlignment="1">
      <alignment wrapText="1"/>
    </xf>
    <xf numFmtId="0" fontId="1" fillId="2" borderId="7" xfId="0" applyFont="1" applyFill="1" applyBorder="1" applyAlignment="1">
      <alignment wrapText="1"/>
    </xf>
    <xf numFmtId="0" fontId="4" fillId="2" borderId="5" xfId="0" applyFont="1" applyFill="1" applyBorder="1" applyAlignment="1">
      <alignment horizontal="right" wrapText="1"/>
    </xf>
    <xf numFmtId="0" fontId="1" fillId="2" borderId="8" xfId="0" applyFont="1" applyFill="1" applyBorder="1" applyAlignment="1">
      <alignment wrapText="1"/>
    </xf>
    <xf numFmtId="0" fontId="4" fillId="2" borderId="0" xfId="0" applyFont="1" applyFill="1" applyAlignment="1">
      <alignment wrapText="1"/>
    </xf>
    <xf numFmtId="0" fontId="5" fillId="2" borderId="0" xfId="0" applyFont="1" applyFill="1" applyAlignment="1">
      <alignment wrapText="1"/>
    </xf>
    <xf numFmtId="0" fontId="7" fillId="2" borderId="0" xfId="0" applyFont="1" applyFill="1" applyAlignment="1">
      <alignment horizontal="right" wrapText="1"/>
    </xf>
    <xf numFmtId="0" fontId="7" fillId="2" borderId="5" xfId="0" applyFont="1" applyFill="1" applyBorder="1" applyAlignment="1">
      <alignment horizontal="right" wrapText="1"/>
    </xf>
    <xf numFmtId="0" fontId="8" fillId="2" borderId="5" xfId="0" applyFont="1" applyFill="1" applyBorder="1" applyAlignment="1">
      <alignment horizontal="right" wrapText="1"/>
    </xf>
    <xf numFmtId="0" fontId="11" fillId="2" borderId="4" xfId="0" applyFont="1" applyFill="1" applyBorder="1" applyAlignment="1">
      <alignment horizontal="center" wrapText="1"/>
    </xf>
    <xf numFmtId="0" fontId="9" fillId="2" borderId="9" xfId="0" applyFont="1" applyFill="1" applyBorder="1" applyAlignment="1">
      <alignment horizontal="center" wrapText="1"/>
    </xf>
    <xf numFmtId="0" fontId="12" fillId="2" borderId="9" xfId="0" applyFont="1" applyFill="1" applyBorder="1" applyAlignment="1">
      <alignment horizontal="center" wrapText="1"/>
    </xf>
    <xf numFmtId="0" fontId="13" fillId="2" borderId="5" xfId="0" applyFont="1" applyFill="1" applyBorder="1" applyAlignment="1">
      <alignment horizontal="center" wrapText="1"/>
    </xf>
    <xf numFmtId="0" fontId="14" fillId="3" borderId="5" xfId="0" applyFont="1" applyFill="1" applyBorder="1" applyAlignment="1">
      <alignment horizontal="center" wrapText="1"/>
    </xf>
    <xf numFmtId="0" fontId="14" fillId="2" borderId="8" xfId="0" applyFont="1" applyFill="1" applyBorder="1" applyAlignment="1">
      <alignment wrapText="1"/>
    </xf>
    <xf numFmtId="0" fontId="15" fillId="3" borderId="5" xfId="0" applyFont="1" applyFill="1" applyBorder="1" applyAlignment="1">
      <alignment horizontal="center" wrapText="1"/>
    </xf>
    <xf numFmtId="0" fontId="15" fillId="2" borderId="8" xfId="0" applyFont="1" applyFill="1" applyBorder="1" applyAlignment="1">
      <alignment wrapText="1"/>
    </xf>
    <xf numFmtId="0" fontId="16" fillId="3" borderId="5" xfId="0" applyFont="1" applyFill="1" applyBorder="1" applyAlignment="1">
      <alignment horizontal="center" wrapText="1"/>
    </xf>
    <xf numFmtId="0" fontId="17" fillId="2" borderId="5" xfId="0" applyFont="1" applyFill="1" applyBorder="1" applyAlignment="1">
      <alignment horizontal="right" wrapText="1"/>
    </xf>
    <xf numFmtId="0" fontId="18" fillId="2" borderId="9" xfId="0" applyFont="1" applyFill="1" applyBorder="1" applyAlignment="1">
      <alignment horizontal="center" wrapText="1"/>
    </xf>
    <xf numFmtId="0" fontId="19" fillId="3" borderId="5" xfId="0" applyFont="1" applyFill="1" applyBorder="1" applyAlignment="1">
      <alignment horizontal="center" wrapText="1"/>
    </xf>
    <xf numFmtId="0" fontId="6" fillId="5" borderId="10" xfId="0" applyFont="1" applyFill="1" applyBorder="1" applyAlignment="1">
      <alignment horizontal="center" wrapText="1"/>
    </xf>
    <xf numFmtId="0" fontId="6" fillId="6" borderId="5" xfId="0" applyFont="1" applyFill="1" applyBorder="1" applyAlignment="1">
      <alignment horizontal="center" wrapText="1"/>
    </xf>
    <xf numFmtId="0" fontId="14" fillId="5" borderId="5" xfId="0" applyFont="1" applyFill="1" applyBorder="1" applyAlignment="1">
      <alignment horizontal="center" wrapText="1"/>
    </xf>
    <xf numFmtId="0" fontId="14" fillId="6" borderId="5" xfId="0" applyFont="1" applyFill="1" applyBorder="1" applyAlignment="1">
      <alignment horizontal="center" wrapText="1"/>
    </xf>
    <xf numFmtId="0" fontId="14" fillId="5" borderId="10" xfId="0" applyFont="1" applyFill="1" applyBorder="1" applyAlignment="1">
      <alignment horizontal="center" wrapText="1"/>
    </xf>
    <xf numFmtId="0" fontId="14" fillId="6" borderId="10" xfId="0" applyFont="1" applyFill="1" applyBorder="1" applyAlignment="1">
      <alignment horizontal="center" wrapText="1"/>
    </xf>
    <xf numFmtId="0" fontId="14" fillId="5" borderId="11" xfId="0" applyFont="1" applyFill="1" applyBorder="1" applyAlignment="1">
      <alignment horizontal="center" wrapText="1"/>
    </xf>
    <xf numFmtId="0" fontId="14" fillId="6" borderId="12" xfId="0" applyFont="1" applyFill="1" applyBorder="1" applyAlignment="1">
      <alignment horizontal="center" wrapText="1"/>
    </xf>
    <xf numFmtId="0" fontId="14" fillId="4" borderId="5" xfId="0" applyFont="1" applyFill="1" applyBorder="1" applyAlignment="1">
      <alignment horizontal="center" wrapText="1"/>
    </xf>
    <xf numFmtId="0" fontId="19" fillId="4" borderId="5" xfId="0" applyFont="1" applyFill="1" applyBorder="1" applyAlignment="1">
      <alignment horizontal="center" wrapText="1"/>
    </xf>
    <xf numFmtId="0" fontId="15" fillId="4" borderId="5" xfId="0" applyFont="1" applyFill="1" applyBorder="1" applyAlignment="1">
      <alignment horizontal="center" wrapText="1"/>
    </xf>
    <xf numFmtId="0" fontId="15" fillId="5" borderId="5" xfId="0" applyFont="1" applyFill="1" applyBorder="1" applyAlignment="1">
      <alignment horizontal="center" wrapText="1"/>
    </xf>
    <xf numFmtId="0" fontId="15" fillId="6" borderId="5" xfId="0" applyFont="1" applyFill="1" applyBorder="1" applyAlignment="1">
      <alignment horizontal="center" wrapText="1"/>
    </xf>
    <xf numFmtId="0" fontId="15" fillId="5" borderId="10" xfId="0" applyFont="1" applyFill="1" applyBorder="1" applyAlignment="1">
      <alignment horizontal="center" wrapText="1"/>
    </xf>
    <xf numFmtId="0" fontId="15" fillId="6" borderId="10" xfId="0" applyFont="1" applyFill="1" applyBorder="1" applyAlignment="1">
      <alignment horizontal="center" wrapText="1"/>
    </xf>
    <xf numFmtId="0" fontId="16" fillId="5" borderId="11" xfId="0" applyFont="1" applyFill="1" applyBorder="1" applyAlignment="1">
      <alignment horizontal="center" wrapText="1"/>
    </xf>
    <xf numFmtId="0" fontId="20" fillId="5" borderId="11" xfId="0" applyFont="1" applyFill="1" applyBorder="1" applyAlignment="1">
      <alignment horizontal="center" wrapText="1"/>
    </xf>
    <xf numFmtId="0" fontId="22" fillId="3" borderId="5" xfId="0" applyFont="1" applyFill="1" applyBorder="1" applyAlignment="1">
      <alignment horizontal="center" wrapText="1"/>
    </xf>
    <xf numFmtId="0" fontId="22" fillId="4" borderId="5" xfId="0" applyFont="1" applyFill="1" applyBorder="1" applyAlignment="1">
      <alignment horizontal="center" wrapText="1"/>
    </xf>
    <xf numFmtId="0" fontId="22" fillId="5" borderId="11" xfId="0" applyFont="1" applyFill="1" applyBorder="1" applyAlignment="1">
      <alignment horizontal="center" wrapText="1"/>
    </xf>
    <xf numFmtId="0" fontId="22" fillId="6" borderId="12" xfId="0" applyFont="1" applyFill="1" applyBorder="1" applyAlignment="1">
      <alignment horizontal="center" wrapText="1"/>
    </xf>
    <xf numFmtId="0" fontId="22" fillId="5" borderId="5" xfId="0" applyFont="1" applyFill="1" applyBorder="1" applyAlignment="1">
      <alignment horizontal="center" wrapText="1"/>
    </xf>
    <xf numFmtId="0" fontId="22" fillId="6" borderId="5" xfId="0" applyFont="1" applyFill="1" applyBorder="1" applyAlignment="1">
      <alignment horizontal="center" wrapText="1"/>
    </xf>
    <xf numFmtId="0" fontId="1" fillId="2" borderId="9" xfId="0" applyFont="1" applyFill="1" applyBorder="1" applyAlignment="1">
      <alignment horizontal="center" wrapText="1"/>
    </xf>
    <xf numFmtId="0" fontId="23" fillId="7" borderId="0" xfId="0" applyFont="1" applyFill="1" applyAlignment="1">
      <alignment wrapText="1"/>
    </xf>
    <xf numFmtId="0" fontId="23" fillId="7" borderId="0" xfId="0" applyFont="1" applyFill="1" applyAlignment="1">
      <alignment vertical="top" wrapText="1"/>
    </xf>
    <xf numFmtId="0" fontId="14" fillId="4" borderId="12" xfId="0" applyFont="1" applyFill="1" applyBorder="1" applyAlignment="1">
      <alignment horizontal="center" wrapText="1"/>
    </xf>
    <xf numFmtId="0" fontId="14" fillId="3" borderId="11" xfId="0" applyFont="1" applyFill="1" applyBorder="1" applyAlignment="1">
      <alignment horizontal="center" wrapText="1"/>
    </xf>
    <xf numFmtId="0" fontId="14" fillId="11" borderId="5" xfId="0" applyFont="1" applyFill="1" applyBorder="1" applyAlignment="1">
      <alignment horizontal="center" wrapText="1"/>
    </xf>
    <xf numFmtId="0" fontId="14" fillId="12" borderId="5" xfId="0" applyFont="1" applyFill="1" applyBorder="1" applyAlignment="1">
      <alignment horizontal="center" wrapText="1"/>
    </xf>
    <xf numFmtId="0" fontId="22" fillId="3" borderId="10" xfId="0" applyFont="1" applyFill="1" applyBorder="1" applyAlignment="1">
      <alignment horizontal="center" wrapText="1"/>
    </xf>
    <xf numFmtId="0" fontId="22" fillId="4" borderId="10" xfId="0" applyFont="1" applyFill="1" applyBorder="1" applyAlignment="1">
      <alignment horizontal="center" wrapText="1"/>
    </xf>
    <xf numFmtId="0" fontId="16" fillId="5" borderId="13" xfId="0" applyFont="1" applyFill="1" applyBorder="1" applyAlignment="1">
      <alignment horizontal="center" wrapText="1"/>
    </xf>
    <xf numFmtId="0" fontId="22" fillId="11" borderId="11" xfId="0" applyFont="1" applyFill="1" applyBorder="1" applyAlignment="1">
      <alignment horizontal="center" wrapText="1"/>
    </xf>
    <xf numFmtId="0" fontId="22" fillId="12" borderId="11" xfId="0" applyFont="1" applyFill="1" applyBorder="1" applyAlignment="1">
      <alignment horizontal="center" wrapText="1"/>
    </xf>
    <xf numFmtId="0" fontId="23" fillId="8" borderId="0" xfId="0" applyFont="1" applyFill="1" applyAlignment="1">
      <alignment horizontal="left" vertical="top" wrapText="1"/>
    </xf>
    <xf numFmtId="0" fontId="23" fillId="10" borderId="0" xfId="0" applyFont="1" applyFill="1" applyAlignment="1">
      <alignment horizontal="left" vertical="top" wrapText="1"/>
    </xf>
    <xf numFmtId="0" fontId="23" fillId="9" borderId="0" xfId="0" applyFont="1" applyFill="1" applyAlignment="1">
      <alignment horizontal="left" vertical="top" wrapText="1"/>
    </xf>
    <xf numFmtId="0" fontId="22" fillId="7" borderId="0" xfId="0" applyFont="1" applyFill="1" applyAlignment="1">
      <alignment horizontal="left" vertical="top" wrapText="1"/>
    </xf>
    <xf numFmtId="0" fontId="22" fillId="7" borderId="0" xfId="0" applyFont="1" applyFill="1" applyAlignment="1">
      <alignment horizontal="left" vertical="top"/>
    </xf>
    <xf numFmtId="0" fontId="10" fillId="2" borderId="2" xfId="0" applyFont="1" applyFill="1" applyBorder="1" applyAlignment="1">
      <alignment horizontal="center" vertical="center" wrapText="1"/>
    </xf>
    <xf numFmtId="0" fontId="21" fillId="2" borderId="0" xfId="0" applyFont="1" applyFill="1" applyAlignment="1">
      <alignment horizontal="center" wrapText="1"/>
    </xf>
  </cellXfs>
  <cellStyles count="1">
    <cellStyle name="Normal" xfId="0" builtinId="0"/>
  </cellStyles>
  <dxfs count="449">
    <dxf>
      <fill>
        <patternFill>
          <bgColor rgb="FFFF0000"/>
        </patternFill>
      </fill>
    </dxf>
    <dxf>
      <font>
        <color rgb="FFFF0000"/>
      </font>
    </dxf>
    <dxf>
      <fill>
        <patternFill>
          <bgColor rgb="FFFF0000"/>
        </patternFill>
      </fill>
    </dxf>
    <dxf>
      <font>
        <color rgb="FF92D050"/>
      </font>
    </dxf>
    <dxf>
      <fill>
        <patternFill>
          <bgColor rgb="FFFF0000"/>
        </patternFill>
      </fill>
    </dxf>
    <dxf>
      <fill>
        <patternFill>
          <bgColor theme="1"/>
        </patternFill>
      </fill>
    </dxf>
    <dxf>
      <fill>
        <patternFill>
          <bgColor rgb="FFFF0000"/>
        </patternFill>
      </fill>
    </dxf>
    <dxf>
      <font>
        <color rgb="FF92D050"/>
      </font>
    </dxf>
    <dxf>
      <fill>
        <patternFill>
          <bgColor rgb="FFFF0000"/>
        </patternFill>
      </fill>
    </dxf>
    <dxf>
      <font>
        <color rgb="FFFF0000"/>
      </font>
    </dxf>
    <dxf>
      <font>
        <color rgb="FF92D050"/>
      </font>
    </dxf>
    <dxf>
      <fill>
        <patternFill>
          <bgColor rgb="FFFF0000"/>
        </patternFill>
      </fill>
    </dxf>
    <dxf>
      <font>
        <color rgb="FFFF0000"/>
      </font>
    </dxf>
    <dxf>
      <font>
        <color rgb="FF92D050"/>
      </font>
    </dxf>
    <dxf>
      <fill>
        <patternFill>
          <bgColor rgb="FFFF0000"/>
        </patternFill>
      </fill>
    </dxf>
    <dxf>
      <font>
        <color rgb="FFFF0000"/>
      </font>
    </dxf>
    <dxf>
      <font>
        <color rgb="FF92D050"/>
      </font>
    </dxf>
    <dxf>
      <fill>
        <patternFill>
          <bgColor rgb="FFFF0000"/>
        </patternFill>
      </fill>
    </dxf>
    <dxf>
      <font>
        <color rgb="FFFF0000"/>
      </font>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ont>
        <color rgb="FF92D050"/>
      </font>
    </dxf>
    <dxf>
      <font>
        <color rgb="FFFF0000"/>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ill>
        <patternFill>
          <bgColor rgb="FFFF0000"/>
        </patternFill>
      </fill>
    </dxf>
    <dxf>
      <font>
        <color rgb="FF92D050"/>
      </font>
    </dxf>
    <dxf>
      <fill>
        <patternFill>
          <bgColor rgb="FFFF0000"/>
        </patternFill>
      </fill>
    </dxf>
    <dxf>
      <fill>
        <patternFill>
          <bgColor theme="1"/>
        </patternFill>
      </fill>
    </dxf>
    <dxf>
      <fill>
        <patternFill>
          <bgColor rgb="FFFF0000"/>
        </patternFill>
      </fill>
    </dxf>
    <dxf>
      <font>
        <color rgb="FF92D050"/>
      </font>
    </dxf>
    <dxf>
      <fill>
        <patternFill>
          <bgColor rgb="FFFF0000"/>
        </patternFill>
      </fill>
    </dxf>
    <dxf>
      <font>
        <color rgb="FFFF0000"/>
      </font>
    </dxf>
    <dxf>
      <font>
        <color rgb="FF92D050"/>
      </font>
    </dxf>
    <dxf>
      <fill>
        <patternFill>
          <bgColor rgb="FFFF0000"/>
        </patternFill>
      </fill>
    </dxf>
    <dxf>
      <font>
        <color rgb="FFFF0000"/>
      </font>
    </dxf>
    <dxf>
      <font>
        <color rgb="FF92D050"/>
      </font>
    </dxf>
    <dxf>
      <fill>
        <patternFill>
          <bgColor rgb="FFFF0000"/>
        </patternFill>
      </fill>
    </dxf>
    <dxf>
      <font>
        <color rgb="FFFF0000"/>
      </font>
    </dxf>
    <dxf>
      <font>
        <color rgb="FF92D050"/>
      </font>
    </dxf>
    <dxf>
      <fill>
        <patternFill>
          <bgColor rgb="FFFF0000"/>
        </patternFill>
      </fill>
    </dxf>
    <dxf>
      <font>
        <color rgb="FFFF0000"/>
      </font>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ill>
        <patternFill>
          <bgColor rgb="FFFF0000"/>
        </patternFill>
      </fill>
    </dxf>
    <dxf>
      <font>
        <color rgb="FF92D050"/>
      </font>
    </dxf>
    <dxf>
      <font>
        <color rgb="FF92D050"/>
      </font>
    </dxf>
    <dxf>
      <font>
        <color rgb="FFFF0000"/>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theme="0"/>
      </font>
      <fill>
        <patternFill>
          <bgColor rgb="FFFF0000"/>
        </patternFill>
      </fill>
    </dxf>
    <dxf>
      <font>
        <color theme="0"/>
      </font>
      <fill>
        <patternFill>
          <bgColor theme="1"/>
        </patternFill>
      </fill>
    </dxf>
    <dxf>
      <font>
        <color rgb="FF00B050"/>
      </font>
    </dxf>
    <dxf>
      <fill>
        <patternFill>
          <bgColor rgb="FFFF0000"/>
        </patternFill>
      </fill>
    </dxf>
    <dxf>
      <fill>
        <patternFill>
          <bgColor theme="1" tint="0.14996795556505021"/>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ont>
        <color rgb="FFFF0000"/>
      </font>
    </dxf>
    <dxf>
      <fill>
        <patternFill>
          <bgColor rgb="FFFF0000"/>
        </patternFill>
      </fill>
    </dxf>
    <dxf>
      <font>
        <color rgb="FF00B050"/>
      </font>
    </dxf>
    <dxf>
      <font>
        <color rgb="FF92D050"/>
      </font>
    </dxf>
    <dxf>
      <font>
        <color rgb="FFFF0000"/>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ill>
        <patternFill>
          <bgColor rgb="FFFF0000"/>
        </patternFill>
      </fill>
    </dxf>
    <dxf>
      <font>
        <color theme="0"/>
      </font>
      <fill>
        <patternFill>
          <bgColor theme="1"/>
        </patternFill>
      </fill>
    </dxf>
    <dxf>
      <font>
        <color theme="0"/>
      </font>
      <fill>
        <patternFill>
          <bgColor rgb="FFFF0000"/>
        </patternFill>
      </fill>
    </dxf>
    <dxf>
      <font>
        <color rgb="FF00B050"/>
      </font>
    </dxf>
    <dxf>
      <fill>
        <patternFill>
          <bgColor rgb="FFFF0000"/>
        </patternFill>
      </fill>
    </dxf>
    <dxf>
      <fill>
        <patternFill>
          <bgColor theme="1" tint="0.14996795556505021"/>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ont>
        <color rgb="FFFF0000"/>
      </font>
    </dxf>
    <dxf>
      <fill>
        <patternFill>
          <bgColor rgb="FFFF0000"/>
        </patternFill>
      </fill>
    </dxf>
    <dxf>
      <font>
        <color rgb="FF00B050"/>
      </font>
    </dxf>
    <dxf>
      <font>
        <color rgb="FF92D050"/>
      </font>
    </dxf>
    <dxf>
      <font>
        <color rgb="FFFF0000"/>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ill>
        <patternFill>
          <bgColor rgb="FFFF0000"/>
        </patternFill>
      </fill>
    </dxf>
    <dxf>
      <font>
        <color theme="0"/>
      </font>
      <fill>
        <patternFill>
          <bgColor rgb="FFFF0000"/>
        </patternFill>
      </fill>
    </dxf>
    <dxf>
      <fill>
        <patternFill>
          <bgColor theme="1"/>
        </patternFill>
      </fill>
    </dxf>
    <dxf>
      <font>
        <color rgb="FF00B050"/>
      </font>
    </dxf>
    <dxf>
      <fill>
        <patternFill>
          <bgColor rgb="FFFF0000"/>
        </patternFill>
      </fill>
    </dxf>
    <dxf>
      <fill>
        <patternFill>
          <bgColor theme="1" tint="0.14996795556505021"/>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ont>
        <color rgb="FFFF0000"/>
      </font>
    </dxf>
    <dxf>
      <fill>
        <patternFill>
          <bgColor rgb="FFFF0000"/>
        </patternFill>
      </fill>
    </dxf>
    <dxf>
      <font>
        <color rgb="FF00B050"/>
      </font>
    </dxf>
    <dxf>
      <font>
        <color rgb="FF92D050"/>
      </font>
    </dxf>
    <dxf>
      <font>
        <color rgb="FFFF0000"/>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ill>
        <patternFill>
          <bgColor rgb="FFFF0000"/>
        </patternFill>
      </fill>
    </dxf>
    <dxf>
      <fill>
        <patternFill>
          <bgColor theme="1"/>
        </patternFill>
      </fill>
    </dxf>
    <dxf>
      <fill>
        <patternFill>
          <bgColor theme="1"/>
        </patternFill>
      </fill>
    </dxf>
    <dxf>
      <font>
        <color rgb="FF00B050"/>
      </font>
    </dxf>
    <dxf>
      <fill>
        <patternFill>
          <bgColor rgb="FFFF0000"/>
        </patternFill>
      </fill>
    </dxf>
    <dxf>
      <fill>
        <patternFill>
          <bgColor theme="1" tint="0.14996795556505021"/>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ont>
        <color rgb="FFFF0000"/>
      </font>
    </dxf>
    <dxf>
      <fill>
        <patternFill>
          <bgColor rgb="FFFF0000"/>
        </patternFill>
      </fill>
    </dxf>
    <dxf>
      <font>
        <color rgb="FF00B050"/>
      </font>
    </dxf>
    <dxf>
      <font>
        <color rgb="FF92D050"/>
      </font>
    </dxf>
    <dxf>
      <font>
        <color rgb="FFFF0000"/>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ill>
        <patternFill>
          <bgColor rgb="FFFF0000"/>
        </patternFill>
      </fill>
    </dxf>
    <dxf>
      <fill>
        <patternFill>
          <bgColor theme="1"/>
        </patternFill>
      </fill>
    </dxf>
    <dxf>
      <fill>
        <patternFill>
          <bgColor rgb="FFFF0000"/>
        </patternFill>
      </fill>
    </dxf>
    <dxf>
      <font>
        <color rgb="FF00B050"/>
      </font>
    </dxf>
    <dxf>
      <fill>
        <patternFill>
          <bgColor theme="1" tint="0.14996795556505021"/>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ont>
        <color rgb="FFFF0000"/>
      </font>
    </dxf>
    <dxf>
      <fill>
        <patternFill>
          <bgColor rgb="FFFF0000"/>
        </patternFill>
      </fill>
    </dxf>
    <dxf>
      <font>
        <color rgb="FF00B050"/>
      </font>
    </dxf>
    <dxf>
      <font>
        <color rgb="FF92D050"/>
      </font>
    </dxf>
    <dxf>
      <font>
        <color rgb="FFFF0000"/>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ill>
        <patternFill>
          <bgColor rgb="FFFF0000"/>
        </patternFill>
      </fill>
    </dxf>
    <dxf>
      <fill>
        <patternFill>
          <bgColor theme="1"/>
        </patternFill>
      </fill>
    </dxf>
    <dxf>
      <fill>
        <patternFill>
          <bgColor rgb="FFFF0000"/>
        </patternFill>
      </fill>
    </dxf>
    <dxf>
      <font>
        <color rgb="FF00B050"/>
      </font>
    </dxf>
    <dxf>
      <fill>
        <patternFill>
          <bgColor theme="1" tint="0.14996795556505021"/>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ont>
        <color rgb="FFFF0000"/>
      </font>
    </dxf>
    <dxf>
      <fill>
        <patternFill>
          <bgColor rgb="FFFF0000"/>
        </patternFill>
      </fill>
    </dxf>
    <dxf>
      <font>
        <color rgb="FF00B050"/>
      </font>
    </dxf>
    <dxf>
      <font>
        <color rgb="FF92D050"/>
      </font>
    </dxf>
    <dxf>
      <font>
        <color rgb="FFFF0000"/>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ill>
        <patternFill>
          <bgColor rgb="FFFF0000"/>
        </patternFill>
      </fill>
    </dxf>
    <dxf>
      <fill>
        <patternFill>
          <bgColor theme="1"/>
        </patternFill>
      </fill>
    </dxf>
    <dxf>
      <fill>
        <patternFill>
          <bgColor rgb="FFFF0000"/>
        </patternFill>
      </fill>
    </dxf>
    <dxf>
      <font>
        <color rgb="FF00B050"/>
      </font>
    </dxf>
    <dxf>
      <fill>
        <patternFill>
          <bgColor theme="1" tint="0.14996795556505021"/>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ont>
        <color rgb="FFFF0000"/>
      </font>
    </dxf>
    <dxf>
      <fill>
        <patternFill>
          <bgColor rgb="FFFF0000"/>
        </patternFill>
      </fill>
    </dxf>
    <dxf>
      <font>
        <color rgb="FF00B050"/>
      </font>
    </dxf>
    <dxf>
      <font>
        <color rgb="FF92D050"/>
      </font>
    </dxf>
    <dxf>
      <font>
        <color rgb="FFFF0000"/>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ill>
        <patternFill>
          <bgColor rgb="FFFF0000"/>
        </patternFill>
      </fill>
    </dxf>
    <dxf>
      <fill>
        <patternFill>
          <bgColor rgb="FFFF0000"/>
        </patternFill>
      </fill>
    </dxf>
    <dxf>
      <font>
        <color rgb="FF00B050"/>
      </font>
    </dxf>
    <dxf>
      <fill>
        <patternFill>
          <bgColor theme="1" tint="0.14996795556505021"/>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ill>
        <patternFill>
          <bgColor rgb="FFFF0000"/>
        </patternFill>
      </fill>
    </dxf>
    <dxf>
      <font>
        <color rgb="FF00B050"/>
      </font>
    </dxf>
    <dxf>
      <font>
        <color rgb="FFFF0000"/>
      </font>
    </dxf>
    <dxf>
      <fill>
        <patternFill>
          <bgColor rgb="FFFF0000"/>
        </patternFill>
      </fill>
    </dxf>
    <dxf>
      <font>
        <color rgb="FF00B050"/>
      </font>
    </dxf>
    <dxf>
      <font>
        <color rgb="FF92D050"/>
      </font>
    </dxf>
    <dxf>
      <font>
        <color rgb="FFFF0000"/>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ont>
        <color rgb="FF92D050"/>
      </font>
    </dxf>
    <dxf>
      <font>
        <color rgb="FFFF0000"/>
      </font>
    </dxf>
    <dxf>
      <fill>
        <patternFill>
          <bgColor rgb="FFFF0000"/>
        </patternFill>
      </fill>
    </dxf>
    <dxf>
      <font>
        <color theme="9" tint="-0.24994659260841701"/>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b-NO"/>
              <a:t>Stilling</a:t>
            </a:r>
          </a:p>
        </c:rich>
      </c:tx>
      <c:overlay val="0"/>
      <c:spPr>
        <a:noFill/>
        <a:ln>
          <a:noFill/>
        </a:ln>
        <a:effectLst/>
      </c:spPr>
    </c:title>
    <c:autoTitleDeleted val="0"/>
    <c:plotArea>
      <c:layout/>
      <c:barChart>
        <c:barDir val="col"/>
        <c:grouping val="clustered"/>
        <c:varyColors val="1"/>
        <c:ser>
          <c:idx val="0"/>
          <c:order val="0"/>
          <c:tx>
            <c:strRef>
              <c:f>'Yatzy (5 terninger) (2)'!$D$2</c:f>
              <c:strCache>
                <c:ptCount val="1"/>
                <c:pt idx="0">
                  <c:v>[Navn 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'Yatzy (5 terninger) (2)'!$D$20</c:f>
              <c:numCache>
                <c:formatCode>General</c:formatCode>
                <c:ptCount val="1"/>
                <c:pt idx="0">
                  <c:v>0</c:v>
                </c:pt>
              </c:numCache>
            </c:numRef>
          </c:val>
          <c:extLst>
            <c:ext xmlns:c16="http://schemas.microsoft.com/office/drawing/2014/chart" uri="{C3380CC4-5D6E-409C-BE32-E72D297353CC}">
              <c16:uniqueId val="{00000000-C3A6-4FE4-86B6-6F2AE6216EFA}"/>
            </c:ext>
          </c:extLst>
        </c:ser>
        <c:ser>
          <c:idx val="1"/>
          <c:order val="1"/>
          <c:tx>
            <c:strRef>
              <c:f>'Yatzy (5 terninger) (2)'!$E$2</c:f>
              <c:strCache>
                <c:ptCount val="1"/>
                <c:pt idx="0">
                  <c:v>[Navn 2]</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'Yatzy (5 terninger) (2)'!$E$20</c:f>
              <c:numCache>
                <c:formatCode>General</c:formatCode>
                <c:ptCount val="1"/>
                <c:pt idx="0">
                  <c:v>0</c:v>
                </c:pt>
              </c:numCache>
            </c:numRef>
          </c:val>
          <c:extLst>
            <c:ext xmlns:c16="http://schemas.microsoft.com/office/drawing/2014/chart" uri="{C3380CC4-5D6E-409C-BE32-E72D297353CC}">
              <c16:uniqueId val="{00000001-C3A6-4FE4-86B6-6F2AE6216EFA}"/>
            </c:ext>
          </c:extLst>
        </c:ser>
        <c:ser>
          <c:idx val="2"/>
          <c:order val="2"/>
          <c:tx>
            <c:strRef>
              <c:f>'Yatzy (5 terninger) (2)'!$F$2</c:f>
              <c:strCache>
                <c:ptCount val="1"/>
                <c:pt idx="0">
                  <c:v>[Navn 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'Yatzy (5 terninger) (2)'!$F$20</c:f>
              <c:numCache>
                <c:formatCode>General</c:formatCode>
                <c:ptCount val="1"/>
                <c:pt idx="0">
                  <c:v>0</c:v>
                </c:pt>
              </c:numCache>
            </c:numRef>
          </c:val>
          <c:extLst>
            <c:ext xmlns:c16="http://schemas.microsoft.com/office/drawing/2014/chart" uri="{C3380CC4-5D6E-409C-BE32-E72D297353CC}">
              <c16:uniqueId val="{00000002-C3A6-4FE4-86B6-6F2AE6216EFA}"/>
            </c:ext>
          </c:extLst>
        </c:ser>
        <c:ser>
          <c:idx val="3"/>
          <c:order val="3"/>
          <c:tx>
            <c:strRef>
              <c:f>'Yatzy (5 terninger) (2)'!$G$2</c:f>
              <c:strCache>
                <c:ptCount val="1"/>
                <c:pt idx="0">
                  <c:v>[Navn 4]</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'Yatzy (5 terninger) (2)'!$G$20</c:f>
              <c:numCache>
                <c:formatCode>General</c:formatCode>
                <c:ptCount val="1"/>
                <c:pt idx="0">
                  <c:v>0</c:v>
                </c:pt>
              </c:numCache>
            </c:numRef>
          </c:val>
          <c:extLst>
            <c:ext xmlns:c16="http://schemas.microsoft.com/office/drawing/2014/chart" uri="{C3380CC4-5D6E-409C-BE32-E72D297353CC}">
              <c16:uniqueId val="{00000003-C3A6-4FE4-86B6-6F2AE6216EFA}"/>
            </c:ext>
          </c:extLst>
        </c:ser>
        <c:ser>
          <c:idx val="4"/>
          <c:order val="4"/>
          <c:tx>
            <c:strRef>
              <c:f>'Yatzy (5 terninger) (2)'!$H$2</c:f>
              <c:strCache>
                <c:ptCount val="1"/>
                <c:pt idx="0">
                  <c:v>[Navn 5]</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'Yatzy (5 terninger) (2)'!$H$20</c:f>
              <c:numCache>
                <c:formatCode>General</c:formatCode>
                <c:ptCount val="1"/>
                <c:pt idx="0">
                  <c:v>0</c:v>
                </c:pt>
              </c:numCache>
            </c:numRef>
          </c:val>
          <c:extLst>
            <c:ext xmlns:c16="http://schemas.microsoft.com/office/drawing/2014/chart" uri="{C3380CC4-5D6E-409C-BE32-E72D297353CC}">
              <c16:uniqueId val="{00000004-C3A6-4FE4-86B6-6F2AE6216EFA}"/>
            </c:ext>
          </c:extLst>
        </c:ser>
        <c:dLbls>
          <c:dLblPos val="inEnd"/>
          <c:showLegendKey val="0"/>
          <c:showVal val="1"/>
          <c:showCatName val="0"/>
          <c:showSerName val="0"/>
          <c:showPercent val="0"/>
          <c:showBubbleSize val="0"/>
        </c:dLbls>
        <c:gapWidth val="100"/>
        <c:overlap val="-24"/>
        <c:axId val="115675360"/>
        <c:axId val="1990141992"/>
      </c:barChart>
      <c:catAx>
        <c:axId val="115675360"/>
        <c:scaling>
          <c:orientation val="minMax"/>
        </c:scaling>
        <c:delete val="1"/>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nb-NO"/>
              </a:p>
            </c:rich>
          </c:tx>
          <c:overlay val="0"/>
          <c:spPr>
            <a:noFill/>
            <a:ln>
              <a:noFill/>
            </a:ln>
            <a:effectLst/>
          </c:spPr>
        </c:title>
        <c:majorTickMark val="none"/>
        <c:minorTickMark val="none"/>
        <c:tickLblPos val="nextTo"/>
        <c:crossAx val="1990141992"/>
        <c:crosses val="autoZero"/>
        <c:auto val="1"/>
        <c:lblAlgn val="ctr"/>
        <c:lblOffset val="100"/>
        <c:noMultiLvlLbl val="1"/>
      </c:catAx>
      <c:valAx>
        <c:axId val="199014199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nb-NO"/>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b-NO"/>
          </a:p>
        </c:txPr>
        <c:crossAx val="11567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nb-NO"/>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'MaxiYatzy (6 terninger)'!$D$2</c:f>
              <c:strCache>
                <c:ptCount val="1"/>
                <c:pt idx="0">
                  <c:v>[Navn 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'MaxiYatzy (6 terninger)'!$D$25</c:f>
              <c:numCache>
                <c:formatCode>General</c:formatCode>
                <c:ptCount val="1"/>
                <c:pt idx="0">
                  <c:v>0</c:v>
                </c:pt>
              </c:numCache>
            </c:numRef>
          </c:val>
          <c:extLst>
            <c:ext xmlns:c16="http://schemas.microsoft.com/office/drawing/2014/chart" uri="{C3380CC4-5D6E-409C-BE32-E72D297353CC}">
              <c16:uniqueId val="{00000000-F9DE-4133-B2B1-945DA06B6056}"/>
            </c:ext>
          </c:extLst>
        </c:ser>
        <c:ser>
          <c:idx val="1"/>
          <c:order val="1"/>
          <c:tx>
            <c:strRef>
              <c:f>'MaxiYatzy (6 terninger)'!$E$2</c:f>
              <c:strCache>
                <c:ptCount val="1"/>
                <c:pt idx="0">
                  <c:v>[Navn 2]</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'MaxiYatzy (6 terninger)'!$E$25</c:f>
              <c:numCache>
                <c:formatCode>General</c:formatCode>
                <c:ptCount val="1"/>
                <c:pt idx="0">
                  <c:v>0</c:v>
                </c:pt>
              </c:numCache>
            </c:numRef>
          </c:val>
          <c:extLst>
            <c:ext xmlns:c16="http://schemas.microsoft.com/office/drawing/2014/chart" uri="{C3380CC4-5D6E-409C-BE32-E72D297353CC}">
              <c16:uniqueId val="{00000001-F9DE-4133-B2B1-945DA06B6056}"/>
            </c:ext>
          </c:extLst>
        </c:ser>
        <c:ser>
          <c:idx val="2"/>
          <c:order val="2"/>
          <c:tx>
            <c:strRef>
              <c:f>'MaxiYatzy (6 terninger)'!$F$2</c:f>
              <c:strCache>
                <c:ptCount val="1"/>
                <c:pt idx="0">
                  <c:v>[Navn 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'MaxiYatzy (6 terninger)'!$F$25</c:f>
              <c:numCache>
                <c:formatCode>General</c:formatCode>
                <c:ptCount val="1"/>
                <c:pt idx="0">
                  <c:v>0</c:v>
                </c:pt>
              </c:numCache>
            </c:numRef>
          </c:val>
          <c:extLst>
            <c:ext xmlns:c16="http://schemas.microsoft.com/office/drawing/2014/chart" uri="{C3380CC4-5D6E-409C-BE32-E72D297353CC}">
              <c16:uniqueId val="{00000002-F9DE-4133-B2B1-945DA06B6056}"/>
            </c:ext>
          </c:extLst>
        </c:ser>
        <c:ser>
          <c:idx val="3"/>
          <c:order val="3"/>
          <c:tx>
            <c:strRef>
              <c:f>'MaxiYatzy (6 terninger)'!$G$2</c:f>
              <c:strCache>
                <c:ptCount val="1"/>
                <c:pt idx="0">
                  <c:v>[Navn 4]</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'MaxiYatzy (6 terninger)'!$G$25</c:f>
              <c:numCache>
                <c:formatCode>General</c:formatCode>
                <c:ptCount val="1"/>
                <c:pt idx="0">
                  <c:v>0</c:v>
                </c:pt>
              </c:numCache>
            </c:numRef>
          </c:val>
          <c:extLst>
            <c:ext xmlns:c16="http://schemas.microsoft.com/office/drawing/2014/chart" uri="{C3380CC4-5D6E-409C-BE32-E72D297353CC}">
              <c16:uniqueId val="{00000003-F9DE-4133-B2B1-945DA06B6056}"/>
            </c:ext>
          </c:extLst>
        </c:ser>
        <c:ser>
          <c:idx val="4"/>
          <c:order val="4"/>
          <c:tx>
            <c:strRef>
              <c:f>'MaxiYatzy (6 terninger)'!$H$2</c:f>
              <c:strCache>
                <c:ptCount val="1"/>
                <c:pt idx="0">
                  <c:v>[Navn 5]</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'MaxiYatzy (6 terninger)'!$H$25</c:f>
              <c:numCache>
                <c:formatCode>General</c:formatCode>
                <c:ptCount val="1"/>
                <c:pt idx="0">
                  <c:v>0</c:v>
                </c:pt>
              </c:numCache>
            </c:numRef>
          </c:val>
          <c:extLst>
            <c:ext xmlns:c16="http://schemas.microsoft.com/office/drawing/2014/chart" uri="{C3380CC4-5D6E-409C-BE32-E72D297353CC}">
              <c16:uniqueId val="{00000004-F9DE-4133-B2B1-945DA06B6056}"/>
            </c:ext>
          </c:extLst>
        </c:ser>
        <c:dLbls>
          <c:dLblPos val="inEnd"/>
          <c:showLegendKey val="0"/>
          <c:showVal val="1"/>
          <c:showCatName val="0"/>
          <c:showSerName val="0"/>
          <c:showPercent val="0"/>
          <c:showBubbleSize val="0"/>
        </c:dLbls>
        <c:gapWidth val="100"/>
        <c:overlap val="-24"/>
        <c:axId val="115675360"/>
        <c:axId val="1990141992"/>
      </c:barChart>
      <c:catAx>
        <c:axId val="115675360"/>
        <c:scaling>
          <c:orientation val="minMax"/>
        </c:scaling>
        <c:delete val="1"/>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nb-NO"/>
              </a:p>
            </c:rich>
          </c:tx>
          <c:overlay val="0"/>
          <c:spPr>
            <a:noFill/>
            <a:ln>
              <a:noFill/>
            </a:ln>
            <a:effectLst/>
          </c:spPr>
        </c:title>
        <c:majorTickMark val="none"/>
        <c:minorTickMark val="none"/>
        <c:tickLblPos val="nextTo"/>
        <c:crossAx val="1990141992"/>
        <c:crosses val="autoZero"/>
        <c:auto val="1"/>
        <c:lblAlgn val="ctr"/>
        <c:lblOffset val="100"/>
        <c:noMultiLvlLbl val="1"/>
      </c:catAx>
      <c:valAx>
        <c:axId val="199014199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nb-NO"/>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b-NO"/>
          </a:p>
        </c:txPr>
        <c:crossAx val="11567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nb-NO"/>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'Yahtzee (6 terninger)'!$D$2</c:f>
              <c:strCache>
                <c:ptCount val="1"/>
                <c:pt idx="0">
                  <c:v>[Navn 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'Yahtzee (6 terninger)'!$D$19</c:f>
              <c:numCache>
                <c:formatCode>General</c:formatCode>
                <c:ptCount val="1"/>
                <c:pt idx="0">
                  <c:v>0</c:v>
                </c:pt>
              </c:numCache>
            </c:numRef>
          </c:val>
          <c:extLst>
            <c:ext xmlns:c16="http://schemas.microsoft.com/office/drawing/2014/chart" uri="{C3380CC4-5D6E-409C-BE32-E72D297353CC}">
              <c16:uniqueId val="{00000000-682D-404A-B642-EAB30F520467}"/>
            </c:ext>
          </c:extLst>
        </c:ser>
        <c:ser>
          <c:idx val="1"/>
          <c:order val="1"/>
          <c:tx>
            <c:strRef>
              <c:f>'Yahtzee (6 terninger)'!$E$2</c:f>
              <c:strCache>
                <c:ptCount val="1"/>
                <c:pt idx="0">
                  <c:v>[Navn 2]</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'Yahtzee (6 terninger)'!$E$19</c:f>
              <c:numCache>
                <c:formatCode>General</c:formatCode>
                <c:ptCount val="1"/>
                <c:pt idx="0">
                  <c:v>0</c:v>
                </c:pt>
              </c:numCache>
            </c:numRef>
          </c:val>
          <c:extLst>
            <c:ext xmlns:c16="http://schemas.microsoft.com/office/drawing/2014/chart" uri="{C3380CC4-5D6E-409C-BE32-E72D297353CC}">
              <c16:uniqueId val="{00000001-682D-404A-B642-EAB30F520467}"/>
            </c:ext>
          </c:extLst>
        </c:ser>
        <c:ser>
          <c:idx val="2"/>
          <c:order val="2"/>
          <c:tx>
            <c:strRef>
              <c:f>'Yahtzee (6 terninger)'!$F$2</c:f>
              <c:strCache>
                <c:ptCount val="1"/>
                <c:pt idx="0">
                  <c:v>[Navn 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'Yahtzee (6 terninger)'!$F$19</c:f>
              <c:numCache>
                <c:formatCode>General</c:formatCode>
                <c:ptCount val="1"/>
                <c:pt idx="0">
                  <c:v>0</c:v>
                </c:pt>
              </c:numCache>
            </c:numRef>
          </c:val>
          <c:extLst>
            <c:ext xmlns:c16="http://schemas.microsoft.com/office/drawing/2014/chart" uri="{C3380CC4-5D6E-409C-BE32-E72D297353CC}">
              <c16:uniqueId val="{00000002-682D-404A-B642-EAB30F520467}"/>
            </c:ext>
          </c:extLst>
        </c:ser>
        <c:ser>
          <c:idx val="3"/>
          <c:order val="3"/>
          <c:tx>
            <c:strRef>
              <c:f>'Yahtzee (6 terninger)'!$G$2</c:f>
              <c:strCache>
                <c:ptCount val="1"/>
                <c:pt idx="0">
                  <c:v>[Navn 4]</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'Yahtzee (6 terninger)'!$G$19</c:f>
              <c:numCache>
                <c:formatCode>General</c:formatCode>
                <c:ptCount val="1"/>
                <c:pt idx="0">
                  <c:v>0</c:v>
                </c:pt>
              </c:numCache>
            </c:numRef>
          </c:val>
          <c:extLst>
            <c:ext xmlns:c16="http://schemas.microsoft.com/office/drawing/2014/chart" uri="{C3380CC4-5D6E-409C-BE32-E72D297353CC}">
              <c16:uniqueId val="{00000003-682D-404A-B642-EAB30F520467}"/>
            </c:ext>
          </c:extLst>
        </c:ser>
        <c:ser>
          <c:idx val="4"/>
          <c:order val="4"/>
          <c:tx>
            <c:strRef>
              <c:f>'Yahtzee (6 terninger)'!$H$2</c:f>
              <c:strCache>
                <c:ptCount val="1"/>
                <c:pt idx="0">
                  <c:v>[Navn 5]</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0">
                <a:spAutoFit/>
              </a:bodyPr>
              <a:lstStyle/>
              <a:p>
                <a:pPr algn="ctr">
                  <a:defRPr lang="en-US" sz="1600" b="1" i="0" u="none" strike="noStrike" kern="1200" baseline="0">
                    <a:solidFill>
                      <a:sysClr val="windowText" lastClr="000000"/>
                    </a:solidFill>
                    <a:latin typeface="+mn-lt"/>
                    <a:ea typeface="+mn-ea"/>
                    <a:cs typeface="+mn-cs"/>
                  </a:defRPr>
                </a:pPr>
                <a:endParaRPr lang="nb-N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'Yahtzee (6 terninger)'!$H$19</c:f>
              <c:numCache>
                <c:formatCode>General</c:formatCode>
                <c:ptCount val="1"/>
                <c:pt idx="0">
                  <c:v>0</c:v>
                </c:pt>
              </c:numCache>
            </c:numRef>
          </c:val>
          <c:extLst>
            <c:ext xmlns:c16="http://schemas.microsoft.com/office/drawing/2014/chart" uri="{C3380CC4-5D6E-409C-BE32-E72D297353CC}">
              <c16:uniqueId val="{00000004-682D-404A-B642-EAB30F520467}"/>
            </c:ext>
          </c:extLst>
        </c:ser>
        <c:dLbls>
          <c:dLblPos val="inEnd"/>
          <c:showLegendKey val="0"/>
          <c:showVal val="1"/>
          <c:showCatName val="0"/>
          <c:showSerName val="0"/>
          <c:showPercent val="0"/>
          <c:showBubbleSize val="0"/>
        </c:dLbls>
        <c:gapWidth val="100"/>
        <c:overlap val="-24"/>
        <c:axId val="115675360"/>
        <c:axId val="1990141992"/>
      </c:barChart>
      <c:catAx>
        <c:axId val="115675360"/>
        <c:scaling>
          <c:orientation val="minMax"/>
        </c:scaling>
        <c:delete val="1"/>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nb-NO"/>
              </a:p>
            </c:rich>
          </c:tx>
          <c:overlay val="0"/>
          <c:spPr>
            <a:noFill/>
            <a:ln>
              <a:noFill/>
            </a:ln>
            <a:effectLst/>
          </c:spPr>
        </c:title>
        <c:majorTickMark val="none"/>
        <c:minorTickMark val="none"/>
        <c:tickLblPos val="nextTo"/>
        <c:crossAx val="1990141992"/>
        <c:crosses val="autoZero"/>
        <c:auto val="1"/>
        <c:lblAlgn val="ctr"/>
        <c:lblOffset val="100"/>
        <c:noMultiLvlLbl val="1"/>
      </c:catAx>
      <c:valAx>
        <c:axId val="199014199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nb-NO"/>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b-NO"/>
          </a:p>
        </c:txPr>
        <c:crossAx val="11567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nb-NO"/>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8</xdr:col>
      <xdr:colOff>247650</xdr:colOff>
      <xdr:row>2</xdr:row>
      <xdr:rowOff>177800</xdr:rowOff>
    </xdr:from>
    <xdr:ext cx="6010275" cy="4902200"/>
    <xdr:graphicFrame macro="">
      <xdr:nvGraphicFramePr>
        <xdr:cNvPr id="2" name="Chart 1">
          <a:extLst>
            <a:ext uri="{FF2B5EF4-FFF2-40B4-BE49-F238E27FC236}">
              <a16:creationId xmlns:a16="http://schemas.microsoft.com/office/drawing/2014/main" id="{239F1359-016E-41CE-AFE5-BF17240B7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247650</xdr:colOff>
      <xdr:row>2</xdr:row>
      <xdr:rowOff>120650</xdr:rowOff>
    </xdr:from>
    <xdr:ext cx="6242049" cy="540385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247650</xdr:colOff>
      <xdr:row>2</xdr:row>
      <xdr:rowOff>177800</xdr:rowOff>
    </xdr:from>
    <xdr:ext cx="6010275" cy="4902200"/>
    <xdr:graphicFrame macro="">
      <xdr:nvGraphicFramePr>
        <xdr:cNvPr id="2" name="Chart 1">
          <a:extLst>
            <a:ext uri="{FF2B5EF4-FFF2-40B4-BE49-F238E27FC236}">
              <a16:creationId xmlns:a16="http://schemas.microsoft.com/office/drawing/2014/main" id="{1A974E21-8404-4C79-8172-90675DCDD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E508-6257-47BB-940D-769702C214C7}">
  <sheetPr>
    <tabColor rgb="FFFF0000"/>
  </sheetPr>
  <dimension ref="B2:P9"/>
  <sheetViews>
    <sheetView workbookViewId="0">
      <selection activeCell="B4" sqref="B4:H4"/>
    </sheetView>
  </sheetViews>
  <sheetFormatPr baseColWidth="10" defaultRowHeight="12.5" x14ac:dyDescent="0.25"/>
  <cols>
    <col min="1" max="1" width="7.90625" style="52" customWidth="1"/>
    <col min="2" max="2" width="17.7265625" style="52" customWidth="1"/>
    <col min="3" max="16384" width="10.90625" style="52"/>
  </cols>
  <sheetData>
    <row r="2" spans="2:16" ht="20" x14ac:dyDescent="0.25">
      <c r="B2" s="66" t="s">
        <v>58</v>
      </c>
      <c r="C2" s="66"/>
      <c r="D2" s="66"/>
      <c r="E2" s="66"/>
      <c r="F2" s="66"/>
      <c r="G2" s="66"/>
      <c r="H2" s="66"/>
      <c r="J2" s="67" t="s">
        <v>57</v>
      </c>
      <c r="K2" s="67"/>
      <c r="L2" s="67"/>
      <c r="M2" s="67"/>
      <c r="N2" s="67"/>
      <c r="O2" s="67"/>
      <c r="P2" s="67"/>
    </row>
    <row r="4" spans="2:16" ht="158" customHeight="1" x14ac:dyDescent="0.25">
      <c r="B4" s="63" t="s">
        <v>52</v>
      </c>
      <c r="C4" s="63"/>
      <c r="D4" s="63"/>
      <c r="E4" s="63"/>
      <c r="F4" s="63"/>
      <c r="G4" s="63"/>
      <c r="H4" s="63"/>
      <c r="I4" s="53"/>
      <c r="J4" s="65" t="s">
        <v>56</v>
      </c>
      <c r="K4" s="65"/>
      <c r="L4" s="65"/>
      <c r="M4" s="65"/>
      <c r="N4" s="65"/>
      <c r="O4" s="65"/>
      <c r="P4" s="65"/>
    </row>
    <row r="5" spans="2:16" ht="107.5" customHeight="1" x14ac:dyDescent="0.25">
      <c r="B5" s="64" t="s">
        <v>54</v>
      </c>
      <c r="C5" s="64"/>
      <c r="D5" s="64"/>
      <c r="E5" s="64"/>
      <c r="F5" s="64"/>
      <c r="G5" s="64"/>
      <c r="H5" s="64"/>
      <c r="I5" s="53"/>
      <c r="J5" s="65" t="s">
        <v>53</v>
      </c>
      <c r="K5" s="65"/>
      <c r="L5" s="65"/>
      <c r="M5" s="65"/>
      <c r="N5" s="65"/>
      <c r="O5" s="65"/>
      <c r="P5" s="65"/>
    </row>
    <row r="6" spans="2:16" ht="193.5" customHeight="1" x14ac:dyDescent="0.25">
      <c r="B6" s="65" t="s">
        <v>55</v>
      </c>
      <c r="C6" s="65"/>
      <c r="D6" s="65"/>
      <c r="E6" s="65"/>
      <c r="F6" s="65"/>
      <c r="G6" s="65"/>
      <c r="H6" s="65"/>
      <c r="J6" s="63" t="s">
        <v>46</v>
      </c>
      <c r="K6" s="63"/>
      <c r="L6" s="63"/>
      <c r="M6" s="63"/>
      <c r="N6" s="63"/>
      <c r="O6" s="63"/>
      <c r="P6" s="63"/>
    </row>
    <row r="8" spans="2:16" ht="47" customHeight="1" x14ac:dyDescent="0.25">
      <c r="B8" s="63" t="s">
        <v>47</v>
      </c>
      <c r="C8" s="63"/>
      <c r="D8" s="63"/>
      <c r="E8" s="63"/>
      <c r="F8" s="63"/>
      <c r="G8" s="63"/>
      <c r="H8" s="63"/>
      <c r="I8" s="63"/>
      <c r="J8" s="63"/>
      <c r="K8" s="63"/>
      <c r="L8" s="63"/>
      <c r="M8" s="63"/>
      <c r="N8" s="63"/>
      <c r="O8" s="63"/>
      <c r="P8" s="63"/>
    </row>
    <row r="9" spans="2:16" ht="250" customHeight="1" x14ac:dyDescent="0.25"/>
  </sheetData>
  <mergeCells count="9">
    <mergeCell ref="B8:P8"/>
    <mergeCell ref="B5:H5"/>
    <mergeCell ref="J5:P5"/>
    <mergeCell ref="B2:H2"/>
    <mergeCell ref="J2:P2"/>
    <mergeCell ref="B4:H4"/>
    <mergeCell ref="J4:P4"/>
    <mergeCell ref="B6:H6"/>
    <mergeCell ref="J6:P6"/>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AF82-501B-45A2-8270-6465DE93D0D2}">
  <sheetPr>
    <tabColor rgb="FF00B0F0"/>
    <outlinePr summaryBelow="0" summaryRight="0"/>
  </sheetPr>
  <dimension ref="A1:V96"/>
  <sheetViews>
    <sheetView showGridLines="0" zoomScaleNormal="100" workbookViewId="0">
      <selection activeCell="D2" sqref="D2"/>
    </sheetView>
  </sheetViews>
  <sheetFormatPr baseColWidth="10" defaultColWidth="17.26953125" defaultRowHeight="15.75" customHeight="1" x14ac:dyDescent="0.25"/>
  <cols>
    <col min="1" max="1" width="6.08984375" customWidth="1"/>
    <col min="2" max="2" width="19.26953125" customWidth="1"/>
    <col min="3" max="3" width="5.7265625" customWidth="1"/>
    <col min="4" max="8" width="15.7265625" customWidth="1"/>
    <col min="9" max="9" width="4" customWidth="1"/>
    <col min="10" max="10" width="9" customWidth="1"/>
    <col min="11" max="11" width="4.08984375" customWidth="1"/>
    <col min="12" max="12" width="11.54296875" customWidth="1"/>
    <col min="15" max="15" width="26.6328125" customWidth="1"/>
  </cols>
  <sheetData>
    <row r="1" spans="1:22" ht="29.25" customHeight="1" x14ac:dyDescent="0.25">
      <c r="A1" s="1"/>
      <c r="B1" s="2"/>
      <c r="C1" s="3"/>
      <c r="D1" s="68"/>
      <c r="E1" s="68"/>
      <c r="F1" s="68"/>
      <c r="G1" s="68"/>
      <c r="H1" s="68"/>
      <c r="I1" s="1"/>
      <c r="J1" s="1"/>
      <c r="K1" s="1"/>
      <c r="L1" s="1"/>
      <c r="M1" s="1"/>
      <c r="N1" s="1"/>
      <c r="O1" s="1"/>
      <c r="P1" s="1"/>
      <c r="Q1" s="1"/>
      <c r="R1" s="1"/>
      <c r="S1" s="1"/>
      <c r="T1" s="1"/>
      <c r="U1" s="1"/>
      <c r="V1" s="1"/>
    </row>
    <row r="2" spans="1:22" ht="25" x14ac:dyDescent="0.5">
      <c r="A2" s="4"/>
      <c r="B2" s="5" t="s">
        <v>0</v>
      </c>
      <c r="C2" s="19" t="s">
        <v>1</v>
      </c>
      <c r="D2" s="28" t="s">
        <v>48</v>
      </c>
      <c r="E2" s="29" t="s">
        <v>49</v>
      </c>
      <c r="F2" s="28" t="s">
        <v>50</v>
      </c>
      <c r="G2" s="29" t="s">
        <v>51</v>
      </c>
      <c r="H2" s="28" t="s">
        <v>36</v>
      </c>
      <c r="I2" s="7"/>
      <c r="J2" s="69" t="str">
        <f>INDEX(D2:H2, MATCH(MAX(D20:H20), D20:H20, 0))&amp;" leder"</f>
        <v>[Navn 1] leder</v>
      </c>
      <c r="K2" s="69"/>
      <c r="L2" s="69"/>
      <c r="M2" s="69"/>
      <c r="N2" s="69"/>
      <c r="O2" s="69"/>
      <c r="P2" s="1"/>
      <c r="Q2" s="1"/>
      <c r="R2" s="1"/>
      <c r="S2" s="1"/>
      <c r="T2" s="1"/>
      <c r="U2" s="1"/>
      <c r="V2" s="1"/>
    </row>
    <row r="3" spans="1:22" ht="20" x14ac:dyDescent="0.4">
      <c r="A3" s="8"/>
      <c r="B3" s="14" t="s">
        <v>17</v>
      </c>
      <c r="C3" s="17">
        <f>5*1</f>
        <v>5</v>
      </c>
      <c r="D3" s="22"/>
      <c r="E3" s="38"/>
      <c r="F3" s="22"/>
      <c r="G3" s="38"/>
      <c r="H3" s="22"/>
      <c r="I3" s="1"/>
      <c r="J3" s="1"/>
      <c r="K3" s="1"/>
      <c r="L3" s="1"/>
      <c r="M3" s="1"/>
      <c r="N3" s="1"/>
      <c r="O3" s="1"/>
      <c r="P3" s="1"/>
      <c r="Q3" s="1"/>
      <c r="R3" s="1"/>
      <c r="S3" s="1"/>
      <c r="T3" s="1"/>
      <c r="U3" s="1"/>
      <c r="V3" s="1"/>
    </row>
    <row r="4" spans="1:22" ht="20" x14ac:dyDescent="0.4">
      <c r="A4" s="8"/>
      <c r="B4" s="14" t="s">
        <v>18</v>
      </c>
      <c r="C4" s="17">
        <f>5*2</f>
        <v>10</v>
      </c>
      <c r="D4" s="39"/>
      <c r="E4" s="40"/>
      <c r="F4" s="39"/>
      <c r="G4" s="40"/>
      <c r="H4" s="39"/>
      <c r="I4" s="1"/>
      <c r="J4" s="1"/>
      <c r="K4" s="1"/>
      <c r="L4" s="1"/>
      <c r="M4" s="1"/>
      <c r="N4" s="1"/>
      <c r="O4" s="1"/>
      <c r="P4" s="1"/>
      <c r="Q4" s="1"/>
      <c r="R4" s="1"/>
      <c r="S4" s="1"/>
      <c r="T4" s="1"/>
      <c r="U4" s="1"/>
      <c r="V4" s="1"/>
    </row>
    <row r="5" spans="1:22" ht="20" x14ac:dyDescent="0.4">
      <c r="A5" s="8"/>
      <c r="B5" s="14" t="s">
        <v>19</v>
      </c>
      <c r="C5" s="17">
        <f>5*3</f>
        <v>15</v>
      </c>
      <c r="D5" s="22"/>
      <c r="E5" s="38"/>
      <c r="F5" s="22"/>
      <c r="G5" s="38"/>
      <c r="H5" s="22"/>
      <c r="I5" s="1"/>
      <c r="J5" s="1"/>
      <c r="K5" s="1"/>
      <c r="L5" s="1"/>
      <c r="M5" s="1"/>
      <c r="N5" s="1"/>
      <c r="O5" s="1"/>
      <c r="P5" s="1"/>
      <c r="Q5" s="1"/>
      <c r="R5" s="1"/>
      <c r="S5" s="1"/>
      <c r="T5" s="1"/>
      <c r="U5" s="1"/>
      <c r="V5" s="1"/>
    </row>
    <row r="6" spans="1:22" ht="20" x14ac:dyDescent="0.4">
      <c r="A6" s="8"/>
      <c r="B6" s="14" t="s">
        <v>20</v>
      </c>
      <c r="C6" s="17">
        <f>5*4</f>
        <v>20</v>
      </c>
      <c r="D6" s="41"/>
      <c r="E6" s="42"/>
      <c r="F6" s="41"/>
      <c r="G6" s="42"/>
      <c r="H6" s="41"/>
      <c r="I6" s="1"/>
      <c r="J6" s="1"/>
      <c r="K6" s="1"/>
      <c r="L6" s="1"/>
      <c r="M6" s="1"/>
      <c r="N6" s="1"/>
      <c r="O6" s="1"/>
      <c r="P6" s="1"/>
      <c r="Q6" s="1"/>
      <c r="R6" s="1"/>
      <c r="S6" s="1"/>
      <c r="T6" s="1"/>
      <c r="U6" s="1"/>
      <c r="V6" s="1"/>
    </row>
    <row r="7" spans="1:22" ht="20" x14ac:dyDescent="0.4">
      <c r="A7" s="8"/>
      <c r="B7" s="14" t="s">
        <v>21</v>
      </c>
      <c r="C7" s="17">
        <f>5*5</f>
        <v>25</v>
      </c>
      <c r="D7" s="22"/>
      <c r="E7" s="38"/>
      <c r="F7" s="22"/>
      <c r="G7" s="38"/>
      <c r="H7" s="22"/>
      <c r="I7" s="1"/>
      <c r="J7" s="1"/>
      <c r="K7" s="1"/>
      <c r="L7" s="1"/>
      <c r="M7" s="1"/>
      <c r="N7" s="1"/>
      <c r="O7" s="1"/>
      <c r="P7" s="1"/>
      <c r="Q7" s="1"/>
      <c r="R7" s="1"/>
      <c r="S7" s="1"/>
      <c r="T7" s="1"/>
      <c r="U7" s="1"/>
      <c r="V7" s="1"/>
    </row>
    <row r="8" spans="1:22" ht="20" x14ac:dyDescent="0.4">
      <c r="A8" s="8"/>
      <c r="B8" s="14" t="s">
        <v>22</v>
      </c>
      <c r="C8" s="17">
        <f>6*5</f>
        <v>30</v>
      </c>
      <c r="D8" s="41"/>
      <c r="E8" s="42"/>
      <c r="F8" s="41"/>
      <c r="G8" s="42"/>
      <c r="H8" s="41"/>
      <c r="I8" s="1"/>
      <c r="J8" s="1"/>
      <c r="K8" s="1"/>
      <c r="L8" s="1"/>
      <c r="M8" s="1"/>
      <c r="N8" s="1"/>
      <c r="O8" s="1"/>
      <c r="P8" s="1"/>
      <c r="Q8" s="1"/>
      <c r="R8" s="1"/>
      <c r="S8" s="1"/>
      <c r="T8" s="1"/>
      <c r="U8" s="1"/>
      <c r="V8" s="1"/>
    </row>
    <row r="9" spans="1:22" ht="20" x14ac:dyDescent="0.4">
      <c r="A9" s="8"/>
      <c r="B9" s="15" t="s">
        <v>23</v>
      </c>
      <c r="C9" s="18">
        <f t="shared" ref="C9:H9" si="0">SUM(C3:C8)</f>
        <v>105</v>
      </c>
      <c r="D9" s="24">
        <f t="shared" si="0"/>
        <v>0</v>
      </c>
      <c r="E9" s="24">
        <f t="shared" si="0"/>
        <v>0</v>
      </c>
      <c r="F9" s="24">
        <f t="shared" si="0"/>
        <v>0</v>
      </c>
      <c r="G9" s="24">
        <f t="shared" si="0"/>
        <v>0</v>
      </c>
      <c r="H9" s="24">
        <f t="shared" si="0"/>
        <v>0</v>
      </c>
      <c r="I9" s="1"/>
      <c r="J9" s="1"/>
      <c r="K9" s="1"/>
      <c r="L9" s="1"/>
      <c r="M9" s="1"/>
      <c r="N9" s="1"/>
      <c r="O9" s="1"/>
      <c r="P9" s="1"/>
      <c r="Q9" s="1"/>
      <c r="R9" s="1"/>
      <c r="S9" s="1"/>
      <c r="T9" s="1"/>
      <c r="U9" s="1"/>
      <c r="V9" s="1"/>
    </row>
    <row r="10" spans="1:22" ht="15.5" x14ac:dyDescent="0.35">
      <c r="A10" s="8"/>
      <c r="B10" s="9" t="s">
        <v>2</v>
      </c>
      <c r="C10" s="17">
        <v>50</v>
      </c>
      <c r="D10" s="44" t="str">
        <f>IF(D9&gt;=63,"Bonus: "&amp;50,("Igjen: "&amp;63-D9))</f>
        <v>Igjen: 63</v>
      </c>
      <c r="E10" s="44" t="str">
        <f>IF(E9&gt;=63,"Bonus: "&amp;50,("Igjen: "&amp;63-E9))</f>
        <v>Igjen: 63</v>
      </c>
      <c r="F10" s="44" t="str">
        <f>IF(F9&gt;=63,"Bonus: "&amp;50,("Igjen: "&amp;63-F9))</f>
        <v>Igjen: 63</v>
      </c>
      <c r="G10" s="44" t="str">
        <f>IF(G9&gt;=63,"Bonus: "&amp;50,("Igjen: "&amp;63-G9))</f>
        <v>Igjen: 63</v>
      </c>
      <c r="H10" s="44" t="str">
        <f>IF(H9&gt;=63,"Bonus: "&amp;50,("Igjen: "&amp;63-H9))</f>
        <v>Igjen: 63</v>
      </c>
      <c r="I10" s="7"/>
      <c r="J10" s="1"/>
      <c r="K10" s="1"/>
      <c r="L10" s="1"/>
      <c r="M10" s="1"/>
      <c r="N10" s="1"/>
      <c r="O10" s="1"/>
      <c r="P10" s="1"/>
      <c r="Q10" s="1"/>
      <c r="R10" s="1"/>
      <c r="S10" s="1"/>
      <c r="T10" s="1"/>
      <c r="U10" s="1"/>
      <c r="V10" s="1"/>
    </row>
    <row r="11" spans="1:22" ht="20" x14ac:dyDescent="0.4">
      <c r="A11" s="8"/>
      <c r="B11" s="9" t="s">
        <v>3</v>
      </c>
      <c r="C11" s="17">
        <f>6+6</f>
        <v>12</v>
      </c>
      <c r="D11" s="45"/>
      <c r="E11" s="46"/>
      <c r="F11" s="45"/>
      <c r="G11" s="46"/>
      <c r="H11" s="45"/>
      <c r="I11" s="7"/>
      <c r="J11" s="1"/>
      <c r="K11" s="1"/>
      <c r="L11" s="1"/>
      <c r="M11" s="1"/>
      <c r="N11" s="1"/>
      <c r="O11" s="1"/>
      <c r="P11" s="1"/>
      <c r="Q11" s="1"/>
      <c r="R11" s="1"/>
      <c r="S11" s="1"/>
      <c r="T11" s="1"/>
      <c r="U11" s="1"/>
      <c r="V11" s="1"/>
    </row>
    <row r="12" spans="1:22" ht="20" x14ac:dyDescent="0.4">
      <c r="A12" s="8"/>
      <c r="B12" s="9" t="s">
        <v>4</v>
      </c>
      <c r="C12" s="17">
        <f>6+6+5+5</f>
        <v>22</v>
      </c>
      <c r="D12" s="47"/>
      <c r="E12" s="48"/>
      <c r="F12" s="49"/>
      <c r="G12" s="50"/>
      <c r="H12" s="49"/>
      <c r="I12" s="7"/>
      <c r="J12" s="1"/>
      <c r="K12" s="1"/>
      <c r="L12" s="1"/>
      <c r="M12" s="1"/>
      <c r="N12" s="1"/>
      <c r="O12" s="1"/>
      <c r="P12" s="1"/>
      <c r="Q12" s="1"/>
      <c r="R12" s="1"/>
      <c r="S12" s="1"/>
      <c r="T12" s="1"/>
      <c r="U12" s="1"/>
      <c r="V12" s="1"/>
    </row>
    <row r="13" spans="1:22" ht="20" x14ac:dyDescent="0.4">
      <c r="A13" s="8"/>
      <c r="B13" s="9" t="s">
        <v>5</v>
      </c>
      <c r="C13" s="17">
        <f>6+6+6</f>
        <v>18</v>
      </c>
      <c r="D13" s="45"/>
      <c r="E13" s="46"/>
      <c r="F13" s="45"/>
      <c r="G13" s="46"/>
      <c r="H13" s="45"/>
      <c r="I13" s="7"/>
      <c r="J13" s="1"/>
      <c r="K13" s="1"/>
      <c r="L13" s="1"/>
      <c r="M13" s="1"/>
      <c r="N13" s="1"/>
      <c r="O13" s="1"/>
      <c r="P13" s="1"/>
      <c r="Q13" s="1"/>
      <c r="R13" s="1"/>
      <c r="S13" s="1"/>
      <c r="T13" s="1"/>
      <c r="U13" s="1"/>
      <c r="V13" s="1"/>
    </row>
    <row r="14" spans="1:22" ht="20" x14ac:dyDescent="0.4">
      <c r="A14" s="8"/>
      <c r="B14" s="9" t="s">
        <v>6</v>
      </c>
      <c r="C14" s="17">
        <f>6+6+6+6</f>
        <v>24</v>
      </c>
      <c r="D14" s="47"/>
      <c r="E14" s="48"/>
      <c r="F14" s="49"/>
      <c r="G14" s="50"/>
      <c r="H14" s="49"/>
      <c r="I14" s="7"/>
      <c r="J14" s="1"/>
      <c r="K14" s="1"/>
      <c r="L14" s="1"/>
      <c r="M14" s="1"/>
      <c r="N14" s="1"/>
      <c r="O14" s="1"/>
      <c r="P14" s="1"/>
      <c r="Q14" s="1"/>
      <c r="R14" s="1"/>
      <c r="S14" s="1"/>
      <c r="T14" s="1"/>
      <c r="U14" s="1"/>
      <c r="V14" s="1"/>
    </row>
    <row r="15" spans="1:22" ht="20" x14ac:dyDescent="0.4">
      <c r="A15" s="8"/>
      <c r="B15" s="14" t="s">
        <v>24</v>
      </c>
      <c r="C15" s="51">
        <f>1+2+3+4+5</f>
        <v>15</v>
      </c>
      <c r="D15" s="45"/>
      <c r="E15" s="46"/>
      <c r="F15" s="45"/>
      <c r="G15" s="46"/>
      <c r="H15" s="45"/>
      <c r="I15" s="7"/>
      <c r="J15" s="1"/>
      <c r="K15" s="1"/>
      <c r="L15" s="1"/>
      <c r="M15" s="1"/>
      <c r="N15" s="1"/>
      <c r="O15" s="1"/>
      <c r="P15" s="1"/>
      <c r="Q15" s="1"/>
      <c r="R15" s="1"/>
      <c r="S15" s="1"/>
      <c r="T15" s="1"/>
      <c r="U15" s="1"/>
      <c r="V15" s="1"/>
    </row>
    <row r="16" spans="1:22" ht="20" x14ac:dyDescent="0.4">
      <c r="A16" s="8"/>
      <c r="B16" s="14" t="s">
        <v>25</v>
      </c>
      <c r="C16" s="51">
        <f>2+3+4+5+6</f>
        <v>20</v>
      </c>
      <c r="D16" s="47"/>
      <c r="E16" s="48"/>
      <c r="F16" s="49"/>
      <c r="G16" s="50"/>
      <c r="H16" s="49"/>
      <c r="I16" s="7"/>
      <c r="J16" s="1"/>
      <c r="K16" s="1"/>
      <c r="L16" s="1"/>
      <c r="M16" s="1"/>
      <c r="N16" s="1"/>
      <c r="O16" s="1"/>
      <c r="P16" s="1"/>
      <c r="Q16" s="1"/>
      <c r="R16" s="1"/>
      <c r="S16" s="1"/>
      <c r="T16" s="1"/>
      <c r="U16" s="1"/>
      <c r="V16" s="1"/>
    </row>
    <row r="17" spans="1:22" ht="20" x14ac:dyDescent="0.4">
      <c r="A17" s="8"/>
      <c r="B17" s="9" t="s">
        <v>7</v>
      </c>
      <c r="C17" s="51">
        <f>6+6+6+5+5</f>
        <v>28</v>
      </c>
      <c r="D17" s="45"/>
      <c r="E17" s="46"/>
      <c r="F17" s="45"/>
      <c r="G17" s="46"/>
      <c r="H17" s="45"/>
      <c r="I17" s="7"/>
      <c r="J17" s="1"/>
      <c r="K17" s="1"/>
      <c r="L17" s="1"/>
      <c r="M17" s="1"/>
      <c r="N17" s="1"/>
      <c r="O17" s="1"/>
      <c r="P17" s="1"/>
      <c r="Q17" s="1"/>
      <c r="R17" s="1"/>
      <c r="S17" s="1"/>
      <c r="T17" s="1"/>
      <c r="U17" s="1"/>
      <c r="V17" s="1"/>
    </row>
    <row r="18" spans="1:22" ht="20" x14ac:dyDescent="0.4">
      <c r="A18" s="8"/>
      <c r="B18" s="9" t="s">
        <v>8</v>
      </c>
      <c r="C18" s="17">
        <f>6*6</f>
        <v>36</v>
      </c>
      <c r="D18" s="47"/>
      <c r="E18" s="48"/>
      <c r="F18" s="49"/>
      <c r="G18" s="50"/>
      <c r="H18" s="49"/>
      <c r="I18" s="7"/>
      <c r="J18" s="1"/>
      <c r="K18" s="1"/>
      <c r="L18" s="1"/>
      <c r="M18" s="1"/>
      <c r="N18" s="1"/>
      <c r="O18" s="1"/>
      <c r="P18" s="1"/>
      <c r="Q18" s="1"/>
      <c r="R18" s="1"/>
      <c r="S18" s="1"/>
      <c r="T18" s="1"/>
      <c r="U18" s="1"/>
      <c r="V18" s="1"/>
    </row>
    <row r="19" spans="1:22" ht="20" x14ac:dyDescent="0.4">
      <c r="A19" s="8"/>
      <c r="B19" s="14" t="s">
        <v>26</v>
      </c>
      <c r="C19" s="17">
        <v>50</v>
      </c>
      <c r="D19" s="45"/>
      <c r="E19" s="46"/>
      <c r="F19" s="45"/>
      <c r="G19" s="46"/>
      <c r="H19" s="45"/>
      <c r="I19" s="7"/>
      <c r="J19" s="1"/>
      <c r="K19" s="1"/>
      <c r="L19" s="1"/>
      <c r="M19" s="1"/>
      <c r="N19" s="1"/>
      <c r="O19" s="1"/>
      <c r="P19" s="1"/>
      <c r="Q19" s="1"/>
      <c r="R19" s="1"/>
      <c r="S19" s="1"/>
      <c r="T19" s="1"/>
      <c r="U19" s="1"/>
      <c r="V19" s="1"/>
    </row>
    <row r="20" spans="1:22" ht="20" x14ac:dyDescent="0.4">
      <c r="A20" s="8"/>
      <c r="B20" s="25" t="s">
        <v>9</v>
      </c>
      <c r="C20" s="26">
        <f t="shared" ref="C20" si="1">SUM(C9:C19)</f>
        <v>380</v>
      </c>
      <c r="D20" s="43">
        <f>IF(D9&gt;=63,(SUM(D11:D19)+D9+50),SUM(D11:D19,D9))</f>
        <v>0</v>
      </c>
      <c r="E20" s="43">
        <f>IF(E9&gt;=63,(SUM(E11:E19)+E9+50),SUM(E11:E19)+E9)</f>
        <v>0</v>
      </c>
      <c r="F20" s="43">
        <f>IF(F9&gt;=63,(SUM(F11:F19)+F9+50),SUM(F11:F19)+F9)</f>
        <v>0</v>
      </c>
      <c r="G20" s="43">
        <f>IF(G9&gt;=63,(SUM(G11:G19)+G9+50),SUM(G11:G19)+G9)</f>
        <v>0</v>
      </c>
      <c r="H20" s="43">
        <f>IF(H9&gt;=63,(SUM(H11:H19)+H9+50),SUM(H11:H19)+H9)</f>
        <v>0</v>
      </c>
      <c r="I20" s="7"/>
      <c r="J20" s="1"/>
      <c r="K20" s="1"/>
      <c r="L20" s="1"/>
      <c r="M20" s="1"/>
      <c r="N20" s="1"/>
      <c r="O20" s="1"/>
      <c r="P20" s="1"/>
      <c r="Q20" s="1"/>
      <c r="R20" s="1"/>
      <c r="S20" s="1"/>
      <c r="T20" s="1"/>
      <c r="U20" s="1"/>
      <c r="V20" s="1"/>
    </row>
    <row r="21" spans="1:22" ht="20" x14ac:dyDescent="0.4">
      <c r="A21" s="1"/>
      <c r="B21" s="10"/>
      <c r="C21" s="10"/>
      <c r="D21" s="23"/>
      <c r="E21" s="23"/>
      <c r="F21" s="23"/>
      <c r="G21" s="23"/>
      <c r="H21" s="23"/>
      <c r="I21" s="1"/>
      <c r="J21" s="1"/>
      <c r="K21" s="1"/>
      <c r="L21" s="1"/>
      <c r="M21" s="1"/>
      <c r="N21" s="1"/>
      <c r="O21" s="1"/>
      <c r="P21" s="1"/>
      <c r="Q21" s="1"/>
      <c r="R21" s="1"/>
      <c r="S21" s="1"/>
      <c r="T21" s="1"/>
      <c r="U21" s="1"/>
      <c r="V21" s="1"/>
    </row>
    <row r="22" spans="1:22" ht="20" x14ac:dyDescent="0.4">
      <c r="A22" s="1"/>
      <c r="B22" s="13" t="s">
        <v>16</v>
      </c>
      <c r="C22" s="11"/>
      <c r="D22" s="22">
        <v>0</v>
      </c>
      <c r="E22" s="38">
        <v>0</v>
      </c>
      <c r="F22" s="22">
        <v>0</v>
      </c>
      <c r="G22" s="38">
        <v>0</v>
      </c>
      <c r="H22" s="22">
        <v>0</v>
      </c>
      <c r="I22" s="1"/>
      <c r="J22" s="1"/>
      <c r="K22" s="1"/>
      <c r="L22" s="1"/>
      <c r="M22" s="1"/>
      <c r="N22" s="1"/>
      <c r="O22" s="1"/>
      <c r="P22" s="1"/>
      <c r="Q22" s="1"/>
      <c r="R22" s="1"/>
      <c r="S22" s="1"/>
      <c r="T22" s="1"/>
      <c r="U22" s="1"/>
      <c r="V22" s="1"/>
    </row>
    <row r="23" spans="1:22" ht="12.5" x14ac:dyDescent="0.25">
      <c r="A23" s="1"/>
      <c r="B23" s="1"/>
      <c r="C23" s="1"/>
      <c r="D23" s="1"/>
      <c r="E23" s="1"/>
      <c r="F23" s="1"/>
      <c r="G23" s="1"/>
      <c r="H23" s="1"/>
      <c r="I23" s="1"/>
      <c r="J23" s="1"/>
      <c r="K23" s="1"/>
      <c r="L23" s="1"/>
      <c r="M23" s="1"/>
      <c r="N23" s="1"/>
      <c r="O23" s="1"/>
      <c r="P23" s="1"/>
      <c r="Q23" s="1"/>
      <c r="R23" s="1"/>
      <c r="S23" s="1"/>
      <c r="T23" s="1"/>
      <c r="U23" s="1"/>
      <c r="V23" s="1"/>
    </row>
    <row r="24" spans="1:22" ht="12.5" x14ac:dyDescent="0.25">
      <c r="A24" s="1"/>
      <c r="B24" s="1"/>
      <c r="C24" s="1"/>
      <c r="D24" s="1"/>
      <c r="E24" s="1"/>
      <c r="F24" s="1"/>
      <c r="G24" s="1"/>
      <c r="H24" s="1"/>
      <c r="I24" s="1"/>
      <c r="J24" s="1"/>
      <c r="K24" s="1"/>
      <c r="L24" s="1"/>
      <c r="M24" s="1"/>
      <c r="N24" s="1"/>
      <c r="O24" s="1"/>
      <c r="P24" s="1"/>
      <c r="Q24" s="1"/>
      <c r="R24" s="1"/>
      <c r="S24" s="1"/>
      <c r="T24" s="1"/>
      <c r="U24" s="1"/>
      <c r="V24" s="1"/>
    </row>
    <row r="25" spans="1:22" ht="13" x14ac:dyDescent="0.3">
      <c r="A25" s="1"/>
      <c r="B25" s="12"/>
      <c r="C25" s="1"/>
      <c r="D25" s="1"/>
      <c r="E25" s="1"/>
      <c r="F25" s="1"/>
      <c r="G25" s="1"/>
      <c r="H25" s="1"/>
      <c r="I25" s="1"/>
      <c r="J25" s="1"/>
      <c r="K25" s="1"/>
      <c r="L25" s="1"/>
      <c r="M25" s="1"/>
      <c r="N25" s="1"/>
      <c r="O25" s="1"/>
      <c r="P25" s="1"/>
      <c r="Q25" s="1"/>
      <c r="R25" s="1"/>
      <c r="S25" s="1"/>
      <c r="T25" s="1"/>
      <c r="U25" s="1"/>
      <c r="V25" s="1"/>
    </row>
    <row r="26" spans="1:22" ht="12.5" x14ac:dyDescent="0.25">
      <c r="A26" s="1"/>
      <c r="B26" s="1"/>
      <c r="C26" s="1"/>
      <c r="D26" s="1"/>
      <c r="E26" s="1"/>
      <c r="F26" s="1"/>
      <c r="G26" s="1"/>
      <c r="H26" s="1"/>
      <c r="I26" s="1"/>
      <c r="J26" s="1"/>
      <c r="K26" s="1"/>
      <c r="L26" s="1"/>
      <c r="M26" s="1"/>
      <c r="N26" s="1"/>
      <c r="O26" s="1"/>
      <c r="P26" s="1"/>
      <c r="Q26" s="1"/>
      <c r="R26" s="1"/>
      <c r="S26" s="1"/>
      <c r="T26" s="1"/>
      <c r="U26" s="1"/>
      <c r="V26" s="1"/>
    </row>
    <row r="27" spans="1:22" ht="12.5" x14ac:dyDescent="0.25">
      <c r="A27" s="1"/>
      <c r="B27" s="1"/>
      <c r="C27" s="1"/>
      <c r="D27" s="1"/>
      <c r="E27" s="1"/>
      <c r="F27" s="1"/>
      <c r="G27" s="1"/>
      <c r="H27" s="1"/>
      <c r="I27" s="1"/>
      <c r="J27" s="1"/>
      <c r="K27" s="1"/>
      <c r="L27" s="1"/>
      <c r="M27" s="1"/>
      <c r="N27" s="1"/>
      <c r="O27" s="1"/>
      <c r="P27" s="1"/>
      <c r="Q27" s="1"/>
      <c r="R27" s="1"/>
      <c r="S27" s="1"/>
      <c r="T27" s="1"/>
      <c r="U27" s="1"/>
      <c r="V27" s="1"/>
    </row>
    <row r="28" spans="1:22" ht="12.5" x14ac:dyDescent="0.25">
      <c r="A28" s="1"/>
      <c r="B28" s="1"/>
      <c r="C28" s="1"/>
      <c r="D28" s="1"/>
      <c r="E28" s="1"/>
      <c r="F28" s="1"/>
      <c r="G28" s="1"/>
      <c r="H28" s="1"/>
      <c r="I28" s="1"/>
      <c r="J28" s="1"/>
      <c r="K28" s="1"/>
      <c r="L28" s="1"/>
      <c r="M28" s="1"/>
      <c r="N28" s="1"/>
      <c r="O28" s="1"/>
      <c r="P28" s="1"/>
      <c r="Q28" s="1"/>
      <c r="R28" s="1"/>
      <c r="S28" s="1"/>
      <c r="T28" s="1"/>
      <c r="U28" s="1"/>
      <c r="V28" s="1"/>
    </row>
    <row r="29" spans="1:22" ht="12.5" x14ac:dyDescent="0.25">
      <c r="A29" s="1"/>
      <c r="B29" s="1"/>
      <c r="C29" s="1"/>
      <c r="D29" s="1"/>
      <c r="E29" s="1"/>
      <c r="F29" s="1"/>
      <c r="G29" s="1"/>
      <c r="H29" s="1"/>
      <c r="I29" s="1"/>
      <c r="J29" s="1"/>
      <c r="K29" s="1"/>
      <c r="L29" s="1"/>
      <c r="M29" s="1"/>
      <c r="N29" s="1"/>
      <c r="O29" s="1"/>
      <c r="P29" s="1"/>
      <c r="Q29" s="1"/>
      <c r="R29" s="1"/>
      <c r="S29" s="1"/>
      <c r="T29" s="1"/>
      <c r="U29" s="1"/>
      <c r="V29" s="1"/>
    </row>
    <row r="30" spans="1:22" ht="12.5" x14ac:dyDescent="0.25">
      <c r="A30" s="1"/>
      <c r="B30" s="1"/>
      <c r="C30" s="1"/>
      <c r="D30" s="1"/>
      <c r="E30" s="1"/>
      <c r="F30" s="1"/>
      <c r="G30" s="1"/>
      <c r="H30" s="1"/>
      <c r="I30" s="1"/>
      <c r="J30" s="1"/>
      <c r="K30" s="1"/>
      <c r="L30" s="1"/>
      <c r="M30" s="1"/>
      <c r="N30" s="1"/>
      <c r="O30" s="1"/>
      <c r="P30" s="1"/>
      <c r="Q30" s="1"/>
      <c r="R30" s="1"/>
      <c r="S30" s="1"/>
      <c r="T30" s="1"/>
      <c r="U30" s="1"/>
      <c r="V30" s="1"/>
    </row>
    <row r="31" spans="1:22" ht="12.5" x14ac:dyDescent="0.25">
      <c r="A31" s="1"/>
      <c r="B31" s="1"/>
      <c r="C31" s="1"/>
      <c r="D31" s="1"/>
      <c r="E31" s="1"/>
      <c r="F31" s="1"/>
      <c r="G31" s="1"/>
      <c r="H31" s="1"/>
      <c r="I31" s="1"/>
      <c r="J31" s="1"/>
      <c r="K31" s="1"/>
      <c r="L31" s="1"/>
      <c r="M31" s="1"/>
      <c r="N31" s="1"/>
      <c r="O31" s="1"/>
      <c r="P31" s="1"/>
      <c r="Q31" s="1"/>
      <c r="R31" s="1"/>
      <c r="S31" s="1"/>
      <c r="T31" s="1"/>
      <c r="U31" s="1"/>
      <c r="V31" s="1"/>
    </row>
    <row r="32" spans="1:22" ht="12.5" x14ac:dyDescent="0.25">
      <c r="A32" s="1"/>
      <c r="B32" s="1"/>
      <c r="C32" s="1"/>
      <c r="D32" s="1"/>
      <c r="E32" s="1"/>
      <c r="F32" s="1"/>
      <c r="G32" s="1"/>
      <c r="H32" s="1"/>
      <c r="I32" s="1"/>
      <c r="J32" s="1"/>
      <c r="K32" s="1"/>
      <c r="L32" s="1"/>
      <c r="M32" s="1"/>
      <c r="N32" s="1"/>
      <c r="O32" s="1"/>
      <c r="P32" s="1"/>
      <c r="Q32" s="1"/>
      <c r="R32" s="1"/>
      <c r="S32" s="1"/>
      <c r="T32" s="1"/>
      <c r="U32" s="1"/>
      <c r="V32" s="1"/>
    </row>
    <row r="33" spans="1:22" ht="12.5" x14ac:dyDescent="0.25">
      <c r="A33" s="1"/>
      <c r="B33" s="1"/>
      <c r="C33" s="1"/>
      <c r="D33" s="1"/>
      <c r="E33" s="1"/>
      <c r="F33" s="1"/>
      <c r="G33" s="1"/>
      <c r="H33" s="1"/>
      <c r="I33" s="1"/>
      <c r="J33" s="1"/>
      <c r="K33" s="1"/>
      <c r="L33" s="1"/>
      <c r="M33" s="1"/>
      <c r="N33" s="1"/>
      <c r="O33" s="1"/>
      <c r="P33" s="1"/>
      <c r="Q33" s="1"/>
      <c r="R33" s="1"/>
      <c r="S33" s="1"/>
      <c r="T33" s="1"/>
      <c r="U33" s="1"/>
      <c r="V33" s="1"/>
    </row>
    <row r="34" spans="1:22" ht="12.5" x14ac:dyDescent="0.25">
      <c r="A34" s="1"/>
      <c r="B34" s="1"/>
      <c r="C34" s="1"/>
      <c r="D34" s="1"/>
      <c r="E34" s="1"/>
      <c r="F34" s="1"/>
      <c r="G34" s="1"/>
      <c r="H34" s="1"/>
      <c r="I34" s="1"/>
      <c r="J34" s="1"/>
      <c r="K34" s="1"/>
      <c r="L34" s="1"/>
      <c r="M34" s="1"/>
      <c r="N34" s="1"/>
      <c r="O34" s="1"/>
      <c r="P34" s="1"/>
      <c r="Q34" s="1"/>
      <c r="R34" s="1"/>
      <c r="S34" s="1"/>
      <c r="T34" s="1"/>
      <c r="U34" s="1"/>
      <c r="V34" s="1"/>
    </row>
    <row r="35" spans="1:22" ht="12.5" x14ac:dyDescent="0.25">
      <c r="A35" s="1"/>
      <c r="B35" s="1"/>
      <c r="C35" s="1"/>
      <c r="D35" s="1"/>
      <c r="E35" s="1"/>
      <c r="F35" s="1"/>
      <c r="G35" s="1"/>
      <c r="H35" s="1"/>
      <c r="I35" s="1"/>
      <c r="J35" s="1"/>
      <c r="K35" s="1"/>
      <c r="L35" s="1"/>
      <c r="M35" s="1"/>
      <c r="N35" s="1"/>
      <c r="O35" s="1"/>
      <c r="P35" s="1"/>
      <c r="Q35" s="1"/>
      <c r="R35" s="1"/>
      <c r="S35" s="1"/>
      <c r="T35" s="1"/>
      <c r="U35" s="1"/>
      <c r="V35" s="1"/>
    </row>
    <row r="36" spans="1:22" ht="12.5" x14ac:dyDescent="0.25">
      <c r="A36" s="1"/>
      <c r="B36" s="1"/>
      <c r="C36" s="1"/>
      <c r="D36" s="1"/>
      <c r="E36" s="1"/>
      <c r="F36" s="1"/>
      <c r="G36" s="1"/>
      <c r="H36" s="1"/>
      <c r="I36" s="1"/>
      <c r="J36" s="1"/>
      <c r="K36" s="1"/>
      <c r="L36" s="1"/>
      <c r="M36" s="1"/>
      <c r="N36" s="1"/>
      <c r="O36" s="1"/>
      <c r="P36" s="1"/>
      <c r="Q36" s="1"/>
      <c r="R36" s="1"/>
      <c r="S36" s="1"/>
      <c r="T36" s="1"/>
      <c r="U36" s="1"/>
      <c r="V36" s="1"/>
    </row>
    <row r="37" spans="1:22" ht="12.5" x14ac:dyDescent="0.25">
      <c r="A37" s="1"/>
      <c r="B37" s="1"/>
      <c r="C37" s="1"/>
      <c r="D37" s="1"/>
      <c r="E37" s="1"/>
      <c r="F37" s="1"/>
      <c r="G37" s="1"/>
      <c r="H37" s="1"/>
      <c r="I37" s="1"/>
      <c r="J37" s="1"/>
      <c r="K37" s="1"/>
      <c r="L37" s="1"/>
      <c r="M37" s="1"/>
      <c r="N37" s="1"/>
      <c r="O37" s="1"/>
      <c r="P37" s="1"/>
      <c r="Q37" s="1"/>
      <c r="R37" s="1"/>
      <c r="S37" s="1"/>
      <c r="T37" s="1"/>
      <c r="U37" s="1"/>
      <c r="V37" s="1"/>
    </row>
    <row r="38" spans="1:22" ht="12.5" x14ac:dyDescent="0.25">
      <c r="A38" s="1"/>
      <c r="B38" s="1"/>
      <c r="C38" s="1"/>
      <c r="D38" s="1"/>
      <c r="E38" s="1"/>
      <c r="F38" s="1"/>
      <c r="G38" s="1"/>
      <c r="H38" s="1"/>
      <c r="I38" s="1"/>
      <c r="J38" s="1"/>
      <c r="K38" s="1"/>
      <c r="L38" s="1"/>
      <c r="M38" s="1"/>
      <c r="N38" s="1"/>
      <c r="O38" s="1"/>
      <c r="P38" s="1"/>
      <c r="Q38" s="1"/>
      <c r="R38" s="1"/>
      <c r="S38" s="1"/>
      <c r="T38" s="1"/>
      <c r="U38" s="1"/>
      <c r="V38" s="1"/>
    </row>
    <row r="39" spans="1:22" ht="12.5" x14ac:dyDescent="0.25">
      <c r="A39" s="1"/>
      <c r="B39" s="1"/>
      <c r="C39" s="1"/>
      <c r="D39" s="1"/>
      <c r="E39" s="1"/>
      <c r="F39" s="1"/>
      <c r="G39" s="1"/>
      <c r="H39" s="1"/>
      <c r="I39" s="1"/>
      <c r="J39" s="1"/>
      <c r="K39" s="1"/>
      <c r="L39" s="1"/>
      <c r="M39" s="1"/>
      <c r="N39" s="1"/>
      <c r="O39" s="1"/>
      <c r="P39" s="1"/>
      <c r="Q39" s="1"/>
      <c r="R39" s="1"/>
      <c r="S39" s="1"/>
      <c r="T39" s="1"/>
      <c r="U39" s="1"/>
      <c r="V39" s="1"/>
    </row>
    <row r="40" spans="1:22" ht="12.5" x14ac:dyDescent="0.25">
      <c r="A40" s="1"/>
      <c r="B40" s="1"/>
      <c r="C40" s="1"/>
      <c r="D40" s="1"/>
      <c r="E40" s="1"/>
      <c r="F40" s="1"/>
      <c r="G40" s="1"/>
      <c r="H40" s="1"/>
      <c r="I40" s="1"/>
      <c r="J40" s="1"/>
      <c r="K40" s="1"/>
      <c r="L40" s="1"/>
      <c r="M40" s="1"/>
      <c r="N40" s="1"/>
      <c r="O40" s="1"/>
      <c r="P40" s="1"/>
      <c r="Q40" s="1"/>
      <c r="R40" s="1"/>
      <c r="S40" s="1"/>
      <c r="T40" s="1"/>
      <c r="U40" s="1"/>
      <c r="V40" s="1"/>
    </row>
    <row r="41" spans="1:22" ht="12.5" x14ac:dyDescent="0.25">
      <c r="A41" s="1"/>
      <c r="B41" s="1"/>
      <c r="C41" s="1"/>
      <c r="D41" s="1"/>
      <c r="E41" s="1"/>
      <c r="F41" s="1"/>
      <c r="G41" s="1"/>
      <c r="H41" s="1"/>
      <c r="I41" s="1"/>
      <c r="J41" s="1"/>
      <c r="K41" s="1"/>
      <c r="L41" s="1"/>
      <c r="M41" s="1"/>
      <c r="N41" s="1"/>
      <c r="O41" s="1"/>
      <c r="P41" s="1"/>
      <c r="Q41" s="1"/>
      <c r="R41" s="1"/>
      <c r="S41" s="1"/>
      <c r="T41" s="1"/>
      <c r="U41" s="1"/>
      <c r="V41" s="1"/>
    </row>
    <row r="42" spans="1:22" ht="12.5" x14ac:dyDescent="0.25">
      <c r="A42" s="1"/>
      <c r="B42" s="1"/>
      <c r="C42" s="1"/>
      <c r="D42" s="1"/>
      <c r="E42" s="1"/>
      <c r="F42" s="1"/>
      <c r="G42" s="1"/>
      <c r="H42" s="1"/>
      <c r="I42" s="1"/>
      <c r="J42" s="1"/>
      <c r="K42" s="1"/>
      <c r="L42" s="1"/>
      <c r="M42" s="1"/>
      <c r="N42" s="1"/>
      <c r="O42" s="1"/>
      <c r="P42" s="1"/>
      <c r="Q42" s="1"/>
      <c r="R42" s="1"/>
      <c r="S42" s="1"/>
      <c r="T42" s="1"/>
      <c r="U42" s="1"/>
      <c r="V42" s="1"/>
    </row>
    <row r="43" spans="1:22" ht="12.5" x14ac:dyDescent="0.25">
      <c r="A43" s="1"/>
      <c r="B43" s="1"/>
      <c r="C43" s="1"/>
      <c r="D43" s="1"/>
      <c r="E43" s="1"/>
      <c r="F43" s="1"/>
      <c r="G43" s="1"/>
      <c r="H43" s="1"/>
      <c r="I43" s="1"/>
      <c r="J43" s="1"/>
      <c r="K43" s="1"/>
      <c r="L43" s="1"/>
      <c r="M43" s="1"/>
      <c r="N43" s="1"/>
      <c r="O43" s="1"/>
      <c r="P43" s="1"/>
      <c r="Q43" s="1"/>
      <c r="R43" s="1"/>
      <c r="S43" s="1"/>
      <c r="T43" s="1"/>
      <c r="U43" s="1"/>
      <c r="V43" s="1"/>
    </row>
    <row r="44" spans="1:22" ht="12.5" x14ac:dyDescent="0.25">
      <c r="A44" s="1"/>
      <c r="B44" s="1"/>
      <c r="C44" s="1"/>
      <c r="D44" s="1"/>
      <c r="E44" s="1"/>
      <c r="F44" s="1"/>
      <c r="G44" s="1"/>
      <c r="H44" s="1"/>
      <c r="I44" s="1"/>
      <c r="J44" s="1"/>
      <c r="K44" s="1"/>
      <c r="L44" s="1"/>
      <c r="M44" s="1"/>
      <c r="N44" s="1"/>
      <c r="O44" s="1"/>
      <c r="P44" s="1"/>
      <c r="Q44" s="1"/>
      <c r="R44" s="1"/>
      <c r="S44" s="1"/>
      <c r="T44" s="1"/>
      <c r="U44" s="1"/>
      <c r="V44" s="1"/>
    </row>
    <row r="45" spans="1:22" ht="12.5" x14ac:dyDescent="0.25">
      <c r="A45" s="1"/>
      <c r="B45" s="1"/>
      <c r="C45" s="1"/>
      <c r="D45" s="1"/>
      <c r="E45" s="1"/>
      <c r="F45" s="1"/>
      <c r="G45" s="1"/>
      <c r="H45" s="1"/>
      <c r="I45" s="1"/>
      <c r="J45" s="1"/>
      <c r="K45" s="1"/>
      <c r="L45" s="1"/>
      <c r="M45" s="1"/>
      <c r="N45" s="1"/>
      <c r="O45" s="1"/>
      <c r="P45" s="1"/>
      <c r="Q45" s="1"/>
      <c r="R45" s="1"/>
      <c r="S45" s="1"/>
      <c r="T45" s="1"/>
      <c r="U45" s="1"/>
      <c r="V45" s="1"/>
    </row>
    <row r="46" spans="1:22" ht="12.5" x14ac:dyDescent="0.25">
      <c r="A46" s="1"/>
      <c r="B46" s="1"/>
      <c r="C46" s="1"/>
      <c r="D46" s="1"/>
      <c r="E46" s="1"/>
      <c r="F46" s="1"/>
      <c r="G46" s="1"/>
      <c r="H46" s="1"/>
      <c r="I46" s="1"/>
      <c r="J46" s="1"/>
      <c r="K46" s="1"/>
      <c r="L46" s="1"/>
      <c r="M46" s="1"/>
      <c r="N46" s="1"/>
      <c r="O46" s="1"/>
      <c r="P46" s="1"/>
      <c r="Q46" s="1"/>
      <c r="R46" s="1"/>
      <c r="S46" s="1"/>
      <c r="T46" s="1"/>
      <c r="U46" s="1"/>
      <c r="V46" s="1"/>
    </row>
    <row r="47" spans="1:22" ht="12.5" x14ac:dyDescent="0.25">
      <c r="A47" s="1"/>
      <c r="B47" s="1"/>
      <c r="C47" s="1"/>
      <c r="D47" s="1"/>
      <c r="E47" s="1"/>
      <c r="F47" s="1"/>
      <c r="G47" s="1"/>
      <c r="H47" s="1"/>
      <c r="I47" s="1"/>
      <c r="J47" s="1"/>
      <c r="K47" s="1"/>
      <c r="L47" s="1"/>
      <c r="M47" s="1"/>
      <c r="N47" s="1"/>
      <c r="O47" s="1"/>
      <c r="P47" s="1"/>
      <c r="Q47" s="1"/>
      <c r="R47" s="1"/>
      <c r="S47" s="1"/>
      <c r="T47" s="1"/>
      <c r="U47" s="1"/>
      <c r="V47" s="1"/>
    </row>
    <row r="48" spans="1:22" ht="12.5" x14ac:dyDescent="0.25">
      <c r="A48" s="1"/>
      <c r="B48" s="1"/>
      <c r="C48" s="1"/>
      <c r="D48" s="1"/>
      <c r="E48" s="1"/>
      <c r="F48" s="1"/>
      <c r="G48" s="1"/>
      <c r="H48" s="1"/>
      <c r="I48" s="1"/>
      <c r="J48" s="1"/>
      <c r="K48" s="1"/>
      <c r="L48" s="1"/>
      <c r="M48" s="1"/>
      <c r="N48" s="1"/>
      <c r="O48" s="1"/>
      <c r="P48" s="1"/>
      <c r="Q48" s="1"/>
      <c r="R48" s="1"/>
      <c r="S48" s="1"/>
      <c r="T48" s="1"/>
      <c r="U48" s="1"/>
      <c r="V48" s="1"/>
    </row>
    <row r="49" spans="1:22" ht="12.5" x14ac:dyDescent="0.25">
      <c r="A49" s="1"/>
      <c r="B49" s="1"/>
      <c r="C49" s="1"/>
      <c r="D49" s="1"/>
      <c r="E49" s="1"/>
      <c r="F49" s="1"/>
      <c r="G49" s="1"/>
      <c r="H49" s="1"/>
      <c r="I49" s="1"/>
      <c r="J49" s="1"/>
      <c r="K49" s="1"/>
      <c r="L49" s="1"/>
      <c r="M49" s="1"/>
      <c r="N49" s="1"/>
      <c r="O49" s="1"/>
      <c r="P49" s="1"/>
      <c r="Q49" s="1"/>
      <c r="R49" s="1"/>
      <c r="S49" s="1"/>
      <c r="T49" s="1"/>
      <c r="U49" s="1"/>
      <c r="V49" s="1"/>
    </row>
    <row r="50" spans="1:22" ht="12.5" x14ac:dyDescent="0.25">
      <c r="A50" s="1"/>
      <c r="B50" s="1"/>
      <c r="C50" s="1"/>
      <c r="D50" s="1"/>
      <c r="E50" s="1"/>
      <c r="F50" s="1"/>
      <c r="G50" s="1"/>
      <c r="H50" s="1"/>
      <c r="I50" s="1"/>
      <c r="J50" s="1"/>
      <c r="K50" s="1"/>
      <c r="L50" s="1"/>
      <c r="M50" s="1"/>
      <c r="N50" s="1"/>
      <c r="O50" s="1"/>
      <c r="P50" s="1"/>
      <c r="Q50" s="1"/>
      <c r="R50" s="1"/>
      <c r="S50" s="1"/>
      <c r="T50" s="1"/>
      <c r="U50" s="1"/>
      <c r="V50" s="1"/>
    </row>
    <row r="51" spans="1:22" ht="12.5" x14ac:dyDescent="0.25">
      <c r="A51" s="1"/>
      <c r="B51" s="1"/>
      <c r="C51" s="1"/>
      <c r="D51" s="1"/>
      <c r="E51" s="1"/>
      <c r="F51" s="1"/>
      <c r="G51" s="1"/>
      <c r="H51" s="1"/>
      <c r="I51" s="1"/>
      <c r="J51" s="1"/>
      <c r="K51" s="1"/>
      <c r="L51" s="1"/>
      <c r="M51" s="1"/>
      <c r="N51" s="1"/>
      <c r="O51" s="1"/>
      <c r="P51" s="1"/>
      <c r="Q51" s="1"/>
      <c r="R51" s="1"/>
      <c r="S51" s="1"/>
      <c r="T51" s="1"/>
      <c r="U51" s="1"/>
      <c r="V51" s="1"/>
    </row>
    <row r="52" spans="1:22" ht="12.5" x14ac:dyDescent="0.25">
      <c r="A52" s="1"/>
      <c r="B52" s="1"/>
      <c r="C52" s="1"/>
      <c r="D52" s="1"/>
      <c r="E52" s="1"/>
      <c r="F52" s="1"/>
      <c r="G52" s="1"/>
      <c r="H52" s="1"/>
      <c r="I52" s="1"/>
      <c r="J52" s="1"/>
      <c r="K52" s="1"/>
      <c r="L52" s="1"/>
      <c r="M52" s="1"/>
      <c r="N52" s="1"/>
      <c r="O52" s="1"/>
      <c r="P52" s="1"/>
      <c r="Q52" s="1"/>
      <c r="R52" s="1"/>
      <c r="S52" s="1"/>
      <c r="T52" s="1"/>
      <c r="U52" s="1"/>
      <c r="V52" s="1"/>
    </row>
    <row r="53" spans="1:22" ht="12.5" x14ac:dyDescent="0.25">
      <c r="A53" s="1"/>
      <c r="B53" s="1"/>
      <c r="C53" s="1"/>
      <c r="D53" s="1"/>
      <c r="E53" s="1"/>
      <c r="F53" s="1"/>
      <c r="G53" s="1"/>
      <c r="H53" s="1"/>
      <c r="I53" s="1"/>
      <c r="J53" s="1"/>
      <c r="K53" s="1"/>
      <c r="L53" s="1"/>
      <c r="M53" s="1"/>
      <c r="N53" s="1"/>
      <c r="O53" s="1"/>
      <c r="P53" s="1"/>
      <c r="Q53" s="1"/>
      <c r="R53" s="1"/>
      <c r="S53" s="1"/>
      <c r="T53" s="1"/>
      <c r="U53" s="1"/>
      <c r="V53" s="1"/>
    </row>
    <row r="54" spans="1:22" ht="12.5" x14ac:dyDescent="0.25">
      <c r="A54" s="1"/>
      <c r="B54" s="1"/>
      <c r="C54" s="1"/>
      <c r="D54" s="1"/>
      <c r="E54" s="1"/>
      <c r="F54" s="1"/>
      <c r="G54" s="1"/>
      <c r="H54" s="1"/>
      <c r="I54" s="1"/>
      <c r="J54" s="1"/>
      <c r="K54" s="1"/>
      <c r="L54" s="1"/>
      <c r="M54" s="1"/>
      <c r="N54" s="1"/>
      <c r="O54" s="1"/>
      <c r="P54" s="1"/>
      <c r="Q54" s="1"/>
      <c r="R54" s="1"/>
      <c r="S54" s="1"/>
      <c r="T54" s="1"/>
      <c r="U54" s="1"/>
      <c r="V54" s="1"/>
    </row>
    <row r="55" spans="1:22" ht="12.5" x14ac:dyDescent="0.25">
      <c r="A55" s="1"/>
      <c r="B55" s="1"/>
      <c r="C55" s="1"/>
      <c r="D55" s="1"/>
      <c r="E55" s="1"/>
      <c r="F55" s="1"/>
      <c r="G55" s="1"/>
      <c r="H55" s="1"/>
      <c r="I55" s="1"/>
      <c r="J55" s="1"/>
      <c r="K55" s="1"/>
      <c r="L55" s="1"/>
      <c r="M55" s="1"/>
      <c r="N55" s="1"/>
      <c r="O55" s="1"/>
      <c r="P55" s="1"/>
      <c r="Q55" s="1"/>
      <c r="R55" s="1"/>
      <c r="S55" s="1"/>
      <c r="T55" s="1"/>
      <c r="U55" s="1"/>
      <c r="V55" s="1"/>
    </row>
    <row r="56" spans="1:22" ht="12.5" x14ac:dyDescent="0.25">
      <c r="A56" s="1"/>
      <c r="B56" s="1"/>
      <c r="C56" s="1"/>
      <c r="D56" s="1"/>
      <c r="E56" s="1"/>
      <c r="F56" s="1"/>
      <c r="G56" s="1"/>
      <c r="H56" s="1"/>
      <c r="I56" s="1"/>
      <c r="J56" s="1"/>
      <c r="K56" s="1"/>
      <c r="L56" s="1"/>
      <c r="M56" s="1"/>
      <c r="N56" s="1"/>
      <c r="O56" s="1"/>
      <c r="P56" s="1"/>
      <c r="Q56" s="1"/>
      <c r="R56" s="1"/>
      <c r="S56" s="1"/>
      <c r="T56" s="1"/>
      <c r="U56" s="1"/>
      <c r="V56" s="1"/>
    </row>
    <row r="57" spans="1:22" ht="12.5" x14ac:dyDescent="0.25">
      <c r="A57" s="1"/>
      <c r="B57" s="1"/>
      <c r="C57" s="1"/>
      <c r="D57" s="1"/>
      <c r="E57" s="1"/>
      <c r="F57" s="1"/>
      <c r="G57" s="1"/>
      <c r="H57" s="1"/>
      <c r="I57" s="1"/>
      <c r="J57" s="1"/>
      <c r="K57" s="1"/>
      <c r="L57" s="1"/>
      <c r="M57" s="1"/>
      <c r="N57" s="1"/>
      <c r="O57" s="1"/>
      <c r="P57" s="1"/>
      <c r="Q57" s="1"/>
      <c r="R57" s="1"/>
      <c r="S57" s="1"/>
      <c r="T57" s="1"/>
      <c r="U57" s="1"/>
      <c r="V57" s="1"/>
    </row>
    <row r="58" spans="1:22" ht="12.5" x14ac:dyDescent="0.25">
      <c r="A58" s="1"/>
      <c r="B58" s="1"/>
      <c r="C58" s="1"/>
      <c r="D58" s="1"/>
      <c r="E58" s="1"/>
      <c r="F58" s="1"/>
      <c r="G58" s="1"/>
      <c r="H58" s="1"/>
      <c r="I58" s="1"/>
      <c r="J58" s="1"/>
      <c r="K58" s="1"/>
      <c r="L58" s="1"/>
      <c r="M58" s="1"/>
      <c r="N58" s="1"/>
      <c r="O58" s="1"/>
      <c r="P58" s="1"/>
      <c r="Q58" s="1"/>
      <c r="R58" s="1"/>
      <c r="S58" s="1"/>
      <c r="T58" s="1"/>
      <c r="U58" s="1"/>
      <c r="V58" s="1"/>
    </row>
    <row r="59" spans="1:22" ht="12.5" x14ac:dyDescent="0.25">
      <c r="A59" s="1"/>
      <c r="B59" s="1"/>
      <c r="C59" s="1"/>
      <c r="D59" s="1"/>
      <c r="E59" s="1"/>
      <c r="F59" s="1"/>
      <c r="G59" s="1"/>
      <c r="H59" s="1"/>
      <c r="I59" s="1"/>
      <c r="J59" s="1"/>
      <c r="K59" s="1"/>
      <c r="L59" s="1"/>
      <c r="M59" s="1"/>
      <c r="N59" s="1"/>
      <c r="O59" s="1"/>
      <c r="P59" s="1"/>
      <c r="Q59" s="1"/>
      <c r="R59" s="1"/>
      <c r="S59" s="1"/>
      <c r="T59" s="1"/>
      <c r="U59" s="1"/>
      <c r="V59" s="1"/>
    </row>
    <row r="60" spans="1:22" ht="12.5" x14ac:dyDescent="0.25">
      <c r="A60" s="1"/>
      <c r="B60" s="1"/>
      <c r="C60" s="1"/>
      <c r="D60" s="1"/>
      <c r="E60" s="1"/>
      <c r="F60" s="1"/>
      <c r="G60" s="1"/>
      <c r="H60" s="1"/>
      <c r="I60" s="1"/>
      <c r="J60" s="1"/>
      <c r="K60" s="1"/>
      <c r="L60" s="1"/>
      <c r="M60" s="1"/>
      <c r="N60" s="1"/>
      <c r="O60" s="1"/>
      <c r="P60" s="1"/>
      <c r="Q60" s="1"/>
      <c r="R60" s="1"/>
      <c r="S60" s="1"/>
      <c r="T60" s="1"/>
      <c r="U60" s="1"/>
      <c r="V60" s="1"/>
    </row>
    <row r="61" spans="1:22" ht="12.5" x14ac:dyDescent="0.25">
      <c r="A61" s="1"/>
      <c r="B61" s="1"/>
      <c r="C61" s="1"/>
      <c r="D61" s="1"/>
      <c r="E61" s="1"/>
      <c r="F61" s="1"/>
      <c r="G61" s="1"/>
      <c r="H61" s="1"/>
      <c r="I61" s="1"/>
      <c r="J61" s="1"/>
      <c r="K61" s="1"/>
      <c r="L61" s="1"/>
      <c r="M61" s="1"/>
      <c r="N61" s="1"/>
      <c r="O61" s="1"/>
      <c r="P61" s="1"/>
      <c r="Q61" s="1"/>
      <c r="R61" s="1"/>
      <c r="S61" s="1"/>
      <c r="T61" s="1"/>
      <c r="U61" s="1"/>
      <c r="V61" s="1"/>
    </row>
    <row r="62" spans="1:22" ht="12.5" x14ac:dyDescent="0.25">
      <c r="A62" s="1"/>
      <c r="B62" s="1"/>
      <c r="C62" s="1"/>
      <c r="D62" s="1"/>
      <c r="E62" s="1"/>
      <c r="F62" s="1"/>
      <c r="G62" s="1"/>
      <c r="H62" s="1"/>
      <c r="I62" s="1"/>
      <c r="J62" s="1"/>
      <c r="K62" s="1"/>
      <c r="L62" s="1"/>
      <c r="M62" s="1"/>
      <c r="N62" s="1"/>
      <c r="O62" s="1"/>
      <c r="P62" s="1"/>
      <c r="Q62" s="1"/>
      <c r="R62" s="1"/>
      <c r="S62" s="1"/>
      <c r="T62" s="1"/>
      <c r="U62" s="1"/>
      <c r="V62" s="1"/>
    </row>
    <row r="63" spans="1:22" ht="12.5" x14ac:dyDescent="0.25">
      <c r="A63" s="1"/>
      <c r="B63" s="1"/>
      <c r="C63" s="1"/>
      <c r="D63" s="1"/>
      <c r="E63" s="1"/>
      <c r="F63" s="1"/>
      <c r="G63" s="1"/>
      <c r="H63" s="1"/>
      <c r="I63" s="1"/>
      <c r="J63" s="1"/>
      <c r="K63" s="1"/>
      <c r="L63" s="1"/>
      <c r="M63" s="1"/>
      <c r="N63" s="1"/>
      <c r="O63" s="1"/>
      <c r="P63" s="1"/>
      <c r="Q63" s="1"/>
      <c r="R63" s="1"/>
      <c r="S63" s="1"/>
      <c r="T63" s="1"/>
      <c r="U63" s="1"/>
      <c r="V63" s="1"/>
    </row>
    <row r="64" spans="1:22" ht="12.5" x14ac:dyDescent="0.25">
      <c r="A64" s="1"/>
      <c r="B64" s="1"/>
      <c r="C64" s="1"/>
      <c r="D64" s="1"/>
      <c r="E64" s="1"/>
      <c r="F64" s="1"/>
      <c r="G64" s="1"/>
      <c r="H64" s="1"/>
      <c r="I64" s="1"/>
      <c r="J64" s="1"/>
      <c r="K64" s="1"/>
      <c r="L64" s="1"/>
      <c r="M64" s="1"/>
      <c r="N64" s="1"/>
      <c r="O64" s="1"/>
      <c r="P64" s="1"/>
      <c r="Q64" s="1"/>
      <c r="R64" s="1"/>
      <c r="S64" s="1"/>
      <c r="T64" s="1"/>
      <c r="U64" s="1"/>
      <c r="V64" s="1"/>
    </row>
    <row r="65" spans="1:22" ht="12.5" x14ac:dyDescent="0.25">
      <c r="A65" s="1"/>
      <c r="B65" s="1"/>
      <c r="C65" s="1"/>
      <c r="D65" s="1"/>
      <c r="E65" s="1"/>
      <c r="F65" s="1"/>
      <c r="G65" s="1"/>
      <c r="H65" s="1"/>
      <c r="I65" s="1"/>
      <c r="J65" s="1"/>
      <c r="K65" s="1"/>
      <c r="L65" s="1"/>
      <c r="M65" s="1"/>
      <c r="N65" s="1"/>
      <c r="O65" s="1"/>
      <c r="P65" s="1"/>
      <c r="Q65" s="1"/>
      <c r="R65" s="1"/>
      <c r="S65" s="1"/>
      <c r="T65" s="1"/>
      <c r="U65" s="1"/>
      <c r="V65" s="1"/>
    </row>
    <row r="66" spans="1:22" ht="12.5" x14ac:dyDescent="0.25">
      <c r="A66" s="1"/>
      <c r="B66" s="1"/>
      <c r="C66" s="1"/>
      <c r="D66" s="1"/>
      <c r="E66" s="1"/>
      <c r="F66" s="1"/>
      <c r="G66" s="1"/>
      <c r="H66" s="1"/>
      <c r="I66" s="1"/>
      <c r="J66" s="1"/>
      <c r="K66" s="1"/>
      <c r="L66" s="1"/>
      <c r="M66" s="1"/>
      <c r="N66" s="1"/>
      <c r="O66" s="1"/>
      <c r="P66" s="1"/>
      <c r="Q66" s="1"/>
      <c r="R66" s="1"/>
      <c r="S66" s="1"/>
      <c r="T66" s="1"/>
      <c r="U66" s="1"/>
      <c r="V66" s="1"/>
    </row>
    <row r="67" spans="1:22" ht="12.5" x14ac:dyDescent="0.25">
      <c r="A67" s="1"/>
      <c r="B67" s="1"/>
      <c r="C67" s="1"/>
      <c r="D67" s="1"/>
      <c r="E67" s="1"/>
      <c r="F67" s="1"/>
      <c r="G67" s="1"/>
      <c r="H67" s="1"/>
      <c r="I67" s="1"/>
      <c r="J67" s="1"/>
      <c r="K67" s="1"/>
      <c r="L67" s="1"/>
      <c r="M67" s="1"/>
      <c r="N67" s="1"/>
      <c r="O67" s="1"/>
      <c r="P67" s="1"/>
      <c r="Q67" s="1"/>
      <c r="R67" s="1"/>
      <c r="S67" s="1"/>
      <c r="T67" s="1"/>
      <c r="U67" s="1"/>
      <c r="V67" s="1"/>
    </row>
    <row r="68" spans="1:22" ht="12.5" x14ac:dyDescent="0.25">
      <c r="A68" s="1"/>
      <c r="B68" s="1"/>
      <c r="C68" s="1"/>
      <c r="D68" s="1"/>
      <c r="E68" s="1"/>
      <c r="F68" s="1"/>
      <c r="G68" s="1"/>
      <c r="H68" s="1"/>
      <c r="I68" s="1"/>
      <c r="J68" s="1"/>
      <c r="K68" s="1"/>
      <c r="L68" s="1"/>
      <c r="M68" s="1"/>
      <c r="N68" s="1"/>
      <c r="O68" s="1"/>
      <c r="P68" s="1"/>
      <c r="Q68" s="1"/>
      <c r="R68" s="1"/>
      <c r="S68" s="1"/>
      <c r="T68" s="1"/>
      <c r="U68" s="1"/>
      <c r="V68" s="1"/>
    </row>
    <row r="69" spans="1:22" ht="12.5" x14ac:dyDescent="0.25">
      <c r="A69" s="1"/>
      <c r="B69" s="1"/>
      <c r="C69" s="1"/>
      <c r="D69" s="1"/>
      <c r="E69" s="1"/>
      <c r="F69" s="1"/>
      <c r="G69" s="1"/>
      <c r="H69" s="1"/>
      <c r="I69" s="1"/>
      <c r="J69" s="1"/>
      <c r="K69" s="1"/>
      <c r="L69" s="1"/>
      <c r="M69" s="1"/>
      <c r="N69" s="1"/>
      <c r="O69" s="1"/>
      <c r="P69" s="1"/>
      <c r="Q69" s="1"/>
      <c r="R69" s="1"/>
      <c r="S69" s="1"/>
      <c r="T69" s="1"/>
      <c r="U69" s="1"/>
      <c r="V69" s="1"/>
    </row>
    <row r="70" spans="1:22" ht="12.5" x14ac:dyDescent="0.25">
      <c r="A70" s="1"/>
      <c r="B70" s="1"/>
      <c r="C70" s="1"/>
      <c r="D70" s="1"/>
      <c r="E70" s="1"/>
      <c r="F70" s="1"/>
      <c r="G70" s="1"/>
      <c r="H70" s="1"/>
      <c r="I70" s="1"/>
      <c r="J70" s="1"/>
      <c r="K70" s="1"/>
      <c r="L70" s="1"/>
      <c r="M70" s="1"/>
      <c r="N70" s="1"/>
      <c r="O70" s="1"/>
      <c r="P70" s="1"/>
      <c r="Q70" s="1"/>
      <c r="R70" s="1"/>
      <c r="S70" s="1"/>
      <c r="T70" s="1"/>
      <c r="U70" s="1"/>
      <c r="V70" s="1"/>
    </row>
    <row r="71" spans="1:22" ht="12.5" x14ac:dyDescent="0.25">
      <c r="A71" s="1"/>
      <c r="B71" s="1"/>
      <c r="C71" s="1"/>
      <c r="D71" s="1"/>
      <c r="E71" s="1"/>
      <c r="F71" s="1"/>
      <c r="G71" s="1"/>
      <c r="H71" s="1"/>
      <c r="I71" s="1"/>
      <c r="J71" s="1"/>
      <c r="K71" s="1"/>
      <c r="L71" s="1"/>
      <c r="M71" s="1"/>
      <c r="N71" s="1"/>
      <c r="O71" s="1"/>
      <c r="P71" s="1"/>
      <c r="Q71" s="1"/>
      <c r="R71" s="1"/>
      <c r="S71" s="1"/>
      <c r="T71" s="1"/>
      <c r="U71" s="1"/>
      <c r="V71" s="1"/>
    </row>
    <row r="72" spans="1:22" ht="12.5" x14ac:dyDescent="0.25">
      <c r="A72" s="1"/>
      <c r="B72" s="1"/>
      <c r="C72" s="1"/>
      <c r="D72" s="1"/>
      <c r="E72" s="1"/>
      <c r="F72" s="1"/>
      <c r="G72" s="1"/>
      <c r="H72" s="1"/>
      <c r="I72" s="1"/>
      <c r="J72" s="1"/>
      <c r="K72" s="1"/>
      <c r="L72" s="1"/>
      <c r="M72" s="1"/>
      <c r="N72" s="1"/>
      <c r="O72" s="1"/>
      <c r="P72" s="1"/>
      <c r="Q72" s="1"/>
      <c r="R72" s="1"/>
      <c r="S72" s="1"/>
      <c r="T72" s="1"/>
      <c r="U72" s="1"/>
      <c r="V72" s="1"/>
    </row>
    <row r="73" spans="1:22" ht="12.5" x14ac:dyDescent="0.25">
      <c r="A73" s="1"/>
      <c r="B73" s="1"/>
      <c r="C73" s="1"/>
      <c r="D73" s="1"/>
      <c r="E73" s="1"/>
      <c r="F73" s="1"/>
      <c r="G73" s="1"/>
      <c r="H73" s="1"/>
      <c r="I73" s="1"/>
      <c r="J73" s="1"/>
      <c r="K73" s="1"/>
      <c r="L73" s="1"/>
      <c r="M73" s="1"/>
      <c r="N73" s="1"/>
      <c r="O73" s="1"/>
      <c r="P73" s="1"/>
      <c r="Q73" s="1"/>
      <c r="R73" s="1"/>
      <c r="S73" s="1"/>
      <c r="T73" s="1"/>
      <c r="U73" s="1"/>
      <c r="V73" s="1"/>
    </row>
    <row r="74" spans="1:22" ht="12.5" x14ac:dyDescent="0.25">
      <c r="A74" s="1"/>
      <c r="B74" s="1"/>
      <c r="C74" s="1"/>
      <c r="D74" s="1"/>
      <c r="E74" s="1"/>
      <c r="F74" s="1"/>
      <c r="G74" s="1"/>
      <c r="H74" s="1"/>
      <c r="I74" s="1"/>
      <c r="J74" s="1"/>
      <c r="K74" s="1"/>
      <c r="L74" s="1"/>
      <c r="M74" s="1"/>
      <c r="N74" s="1"/>
      <c r="O74" s="1"/>
      <c r="P74" s="1"/>
      <c r="Q74" s="1"/>
      <c r="R74" s="1"/>
      <c r="S74" s="1"/>
      <c r="T74" s="1"/>
      <c r="U74" s="1"/>
      <c r="V74" s="1"/>
    </row>
    <row r="75" spans="1:22" ht="12.5" x14ac:dyDescent="0.25">
      <c r="A75" s="1"/>
      <c r="B75" s="1"/>
      <c r="C75" s="1"/>
      <c r="D75" s="1"/>
      <c r="E75" s="1"/>
      <c r="F75" s="1"/>
      <c r="G75" s="1"/>
      <c r="H75" s="1"/>
      <c r="I75" s="1"/>
      <c r="J75" s="1"/>
      <c r="K75" s="1"/>
      <c r="L75" s="1"/>
      <c r="M75" s="1"/>
      <c r="N75" s="1"/>
      <c r="O75" s="1"/>
      <c r="P75" s="1"/>
      <c r="Q75" s="1"/>
      <c r="R75" s="1"/>
      <c r="S75" s="1"/>
      <c r="T75" s="1"/>
      <c r="U75" s="1"/>
      <c r="V75" s="1"/>
    </row>
    <row r="76" spans="1:22" ht="12.5" x14ac:dyDescent="0.25">
      <c r="A76" s="1"/>
      <c r="B76" s="1"/>
      <c r="C76" s="1"/>
      <c r="D76" s="1"/>
      <c r="E76" s="1"/>
      <c r="F76" s="1"/>
      <c r="G76" s="1"/>
      <c r="H76" s="1"/>
      <c r="I76" s="1"/>
      <c r="J76" s="1"/>
      <c r="K76" s="1"/>
      <c r="L76" s="1"/>
      <c r="M76" s="1"/>
      <c r="N76" s="1"/>
      <c r="O76" s="1"/>
      <c r="P76" s="1"/>
      <c r="Q76" s="1"/>
      <c r="R76" s="1"/>
      <c r="S76" s="1"/>
      <c r="T76" s="1"/>
      <c r="U76" s="1"/>
      <c r="V76" s="1"/>
    </row>
    <row r="77" spans="1:22" ht="12.5" x14ac:dyDescent="0.25">
      <c r="A77" s="1"/>
      <c r="B77" s="1"/>
      <c r="C77" s="1"/>
      <c r="D77" s="1"/>
      <c r="E77" s="1"/>
      <c r="F77" s="1"/>
      <c r="G77" s="1"/>
      <c r="H77" s="1"/>
      <c r="I77" s="1"/>
      <c r="J77" s="1"/>
      <c r="K77" s="1"/>
      <c r="L77" s="1"/>
      <c r="M77" s="1"/>
      <c r="N77" s="1"/>
      <c r="O77" s="1"/>
      <c r="P77" s="1"/>
      <c r="Q77" s="1"/>
      <c r="R77" s="1"/>
      <c r="S77" s="1"/>
      <c r="T77" s="1"/>
      <c r="U77" s="1"/>
      <c r="V77" s="1"/>
    </row>
    <row r="78" spans="1:22" ht="12.5" x14ac:dyDescent="0.25">
      <c r="A78" s="1"/>
      <c r="B78" s="1"/>
      <c r="C78" s="1"/>
      <c r="D78" s="1"/>
      <c r="E78" s="1"/>
      <c r="F78" s="1"/>
      <c r="G78" s="1"/>
      <c r="H78" s="1"/>
      <c r="I78" s="1"/>
      <c r="J78" s="1"/>
      <c r="K78" s="1"/>
      <c r="L78" s="1"/>
      <c r="M78" s="1"/>
      <c r="N78" s="1"/>
      <c r="O78" s="1"/>
      <c r="P78" s="1"/>
      <c r="Q78" s="1"/>
      <c r="R78" s="1"/>
      <c r="S78" s="1"/>
      <c r="T78" s="1"/>
      <c r="U78" s="1"/>
      <c r="V78" s="1"/>
    </row>
    <row r="79" spans="1:22" ht="12.5" x14ac:dyDescent="0.25">
      <c r="A79" s="1"/>
      <c r="B79" s="1"/>
      <c r="C79" s="1"/>
      <c r="D79" s="1"/>
      <c r="E79" s="1"/>
      <c r="F79" s="1"/>
      <c r="G79" s="1"/>
      <c r="H79" s="1"/>
      <c r="I79" s="1"/>
      <c r="J79" s="1"/>
      <c r="K79" s="1"/>
      <c r="L79" s="1"/>
      <c r="M79" s="1"/>
      <c r="N79" s="1"/>
      <c r="O79" s="1"/>
      <c r="P79" s="1"/>
      <c r="Q79" s="1"/>
      <c r="R79" s="1"/>
      <c r="S79" s="1"/>
      <c r="T79" s="1"/>
      <c r="U79" s="1"/>
      <c r="V79" s="1"/>
    </row>
    <row r="80" spans="1:22" ht="12.5" x14ac:dyDescent="0.25">
      <c r="A80" s="1"/>
      <c r="B80" s="1"/>
      <c r="C80" s="1"/>
      <c r="D80" s="1"/>
      <c r="E80" s="1"/>
      <c r="F80" s="1"/>
      <c r="G80" s="1"/>
      <c r="H80" s="1"/>
      <c r="I80" s="1"/>
      <c r="J80" s="1"/>
      <c r="K80" s="1"/>
      <c r="L80" s="1"/>
      <c r="M80" s="1"/>
      <c r="N80" s="1"/>
      <c r="O80" s="1"/>
      <c r="P80" s="1"/>
      <c r="Q80" s="1"/>
      <c r="R80" s="1"/>
      <c r="S80" s="1"/>
      <c r="T80" s="1"/>
      <c r="U80" s="1"/>
      <c r="V80" s="1"/>
    </row>
    <row r="81" spans="1:22" ht="12.5" x14ac:dyDescent="0.25">
      <c r="A81" s="1"/>
      <c r="B81" s="1"/>
      <c r="C81" s="1"/>
      <c r="D81" s="1"/>
      <c r="E81" s="1"/>
      <c r="F81" s="1"/>
      <c r="G81" s="1"/>
      <c r="H81" s="1"/>
      <c r="I81" s="1"/>
      <c r="J81" s="1"/>
      <c r="K81" s="1"/>
      <c r="L81" s="1"/>
      <c r="M81" s="1"/>
      <c r="N81" s="1"/>
      <c r="O81" s="1"/>
      <c r="P81" s="1"/>
      <c r="Q81" s="1"/>
      <c r="R81" s="1"/>
      <c r="S81" s="1"/>
      <c r="T81" s="1"/>
      <c r="U81" s="1"/>
      <c r="V81" s="1"/>
    </row>
    <row r="82" spans="1:22" ht="12.5" x14ac:dyDescent="0.25">
      <c r="A82" s="1"/>
      <c r="B82" s="1"/>
      <c r="C82" s="1"/>
      <c r="D82" s="1"/>
      <c r="E82" s="1"/>
      <c r="F82" s="1"/>
      <c r="G82" s="1"/>
      <c r="H82" s="1"/>
      <c r="I82" s="1"/>
      <c r="J82" s="1"/>
      <c r="K82" s="1"/>
      <c r="L82" s="1"/>
      <c r="M82" s="1"/>
      <c r="N82" s="1"/>
      <c r="O82" s="1"/>
      <c r="P82" s="1"/>
      <c r="Q82" s="1"/>
      <c r="R82" s="1"/>
      <c r="S82" s="1"/>
      <c r="T82" s="1"/>
      <c r="U82" s="1"/>
      <c r="V82" s="1"/>
    </row>
    <row r="83" spans="1:22" ht="12.5" x14ac:dyDescent="0.25">
      <c r="A83" s="1"/>
      <c r="B83" s="1"/>
      <c r="C83" s="1"/>
      <c r="D83" s="1"/>
      <c r="E83" s="1"/>
      <c r="F83" s="1"/>
      <c r="G83" s="1"/>
      <c r="H83" s="1"/>
      <c r="I83" s="1"/>
      <c r="J83" s="1"/>
      <c r="K83" s="1"/>
      <c r="L83" s="1"/>
      <c r="M83" s="1"/>
      <c r="N83" s="1"/>
      <c r="O83" s="1"/>
      <c r="P83" s="1"/>
      <c r="Q83" s="1"/>
      <c r="R83" s="1"/>
      <c r="S83" s="1"/>
      <c r="T83" s="1"/>
      <c r="U83" s="1"/>
      <c r="V83" s="1"/>
    </row>
    <row r="84" spans="1:22" ht="12.5" x14ac:dyDescent="0.25">
      <c r="A84" s="1"/>
      <c r="B84" s="1"/>
      <c r="C84" s="1"/>
      <c r="D84" s="1"/>
      <c r="E84" s="1"/>
      <c r="F84" s="1"/>
      <c r="G84" s="1"/>
      <c r="H84" s="1"/>
      <c r="I84" s="1"/>
      <c r="J84" s="1"/>
      <c r="K84" s="1"/>
      <c r="L84" s="1"/>
      <c r="M84" s="1"/>
      <c r="N84" s="1"/>
      <c r="O84" s="1"/>
      <c r="P84" s="1"/>
      <c r="Q84" s="1"/>
      <c r="R84" s="1"/>
      <c r="S84" s="1"/>
      <c r="T84" s="1"/>
      <c r="U84" s="1"/>
      <c r="V84" s="1"/>
    </row>
    <row r="85" spans="1:22" ht="12.5" x14ac:dyDescent="0.25">
      <c r="A85" s="1"/>
      <c r="B85" s="1"/>
      <c r="C85" s="1"/>
      <c r="D85" s="1"/>
      <c r="E85" s="1"/>
      <c r="F85" s="1"/>
      <c r="G85" s="1"/>
      <c r="H85" s="1"/>
      <c r="I85" s="1"/>
      <c r="J85" s="1"/>
      <c r="K85" s="1"/>
      <c r="L85" s="1"/>
      <c r="M85" s="1"/>
      <c r="N85" s="1"/>
      <c r="O85" s="1"/>
      <c r="P85" s="1"/>
      <c r="Q85" s="1"/>
      <c r="R85" s="1"/>
      <c r="S85" s="1"/>
      <c r="T85" s="1"/>
      <c r="U85" s="1"/>
      <c r="V85" s="1"/>
    </row>
    <row r="86" spans="1:22" ht="12.5" x14ac:dyDescent="0.25">
      <c r="A86" s="1"/>
      <c r="B86" s="1"/>
      <c r="C86" s="1"/>
      <c r="D86" s="1"/>
      <c r="E86" s="1"/>
      <c r="F86" s="1"/>
      <c r="G86" s="1"/>
      <c r="H86" s="1"/>
      <c r="I86" s="1"/>
      <c r="J86" s="1"/>
      <c r="K86" s="1"/>
      <c r="L86" s="1"/>
      <c r="M86" s="1"/>
      <c r="N86" s="1"/>
      <c r="O86" s="1"/>
      <c r="P86" s="1"/>
      <c r="Q86" s="1"/>
      <c r="R86" s="1"/>
      <c r="S86" s="1"/>
      <c r="T86" s="1"/>
      <c r="U86" s="1"/>
      <c r="V86" s="1"/>
    </row>
    <row r="87" spans="1:22" ht="12.5" x14ac:dyDescent="0.25">
      <c r="A87" s="1"/>
      <c r="B87" s="1"/>
      <c r="C87" s="1"/>
      <c r="D87" s="1"/>
      <c r="E87" s="1"/>
      <c r="F87" s="1"/>
      <c r="G87" s="1"/>
      <c r="H87" s="1"/>
      <c r="I87" s="1"/>
      <c r="J87" s="1"/>
      <c r="K87" s="1"/>
      <c r="L87" s="1"/>
      <c r="M87" s="1"/>
      <c r="N87" s="1"/>
      <c r="O87" s="1"/>
      <c r="P87" s="1"/>
      <c r="Q87" s="1"/>
      <c r="R87" s="1"/>
      <c r="S87" s="1"/>
      <c r="T87" s="1"/>
      <c r="U87" s="1"/>
      <c r="V87" s="1"/>
    </row>
    <row r="88" spans="1:22" ht="12.5" x14ac:dyDescent="0.25">
      <c r="A88" s="1"/>
      <c r="B88" s="1"/>
      <c r="C88" s="1"/>
      <c r="D88" s="1"/>
      <c r="E88" s="1"/>
      <c r="F88" s="1"/>
      <c r="G88" s="1"/>
      <c r="H88" s="1"/>
      <c r="I88" s="1"/>
      <c r="J88" s="1"/>
      <c r="K88" s="1"/>
      <c r="L88" s="1"/>
      <c r="M88" s="1"/>
      <c r="N88" s="1"/>
      <c r="O88" s="1"/>
      <c r="P88" s="1"/>
      <c r="Q88" s="1"/>
      <c r="R88" s="1"/>
      <c r="S88" s="1"/>
      <c r="T88" s="1"/>
      <c r="U88" s="1"/>
      <c r="V88" s="1"/>
    </row>
    <row r="89" spans="1:22" ht="12.5" x14ac:dyDescent="0.25">
      <c r="A89" s="1"/>
      <c r="B89" s="1"/>
      <c r="C89" s="1"/>
      <c r="D89" s="1"/>
      <c r="E89" s="1"/>
      <c r="F89" s="1"/>
      <c r="G89" s="1"/>
      <c r="H89" s="1"/>
      <c r="I89" s="1"/>
      <c r="J89" s="1"/>
      <c r="K89" s="1"/>
      <c r="L89" s="1"/>
      <c r="M89" s="1"/>
      <c r="N89" s="1"/>
      <c r="O89" s="1"/>
      <c r="P89" s="1"/>
      <c r="Q89" s="1"/>
      <c r="R89" s="1"/>
      <c r="S89" s="1"/>
      <c r="T89" s="1"/>
      <c r="U89" s="1"/>
      <c r="V89" s="1"/>
    </row>
    <row r="90" spans="1:22" ht="12.5" x14ac:dyDescent="0.25">
      <c r="A90" s="1"/>
      <c r="B90" s="1"/>
      <c r="C90" s="1"/>
      <c r="D90" s="1"/>
      <c r="E90" s="1"/>
      <c r="F90" s="1"/>
      <c r="G90" s="1"/>
      <c r="H90" s="1"/>
      <c r="I90" s="1"/>
      <c r="J90" s="1"/>
      <c r="K90" s="1"/>
      <c r="L90" s="1"/>
      <c r="M90" s="1"/>
      <c r="N90" s="1"/>
      <c r="O90" s="1"/>
      <c r="P90" s="1"/>
      <c r="Q90" s="1"/>
      <c r="R90" s="1"/>
      <c r="S90" s="1"/>
      <c r="T90" s="1"/>
      <c r="U90" s="1"/>
      <c r="V90" s="1"/>
    </row>
    <row r="91" spans="1:22" ht="12.5" x14ac:dyDescent="0.25">
      <c r="A91" s="1"/>
      <c r="B91" s="1"/>
      <c r="C91" s="1"/>
      <c r="D91" s="1"/>
      <c r="E91" s="1"/>
      <c r="F91" s="1"/>
      <c r="G91" s="1"/>
      <c r="H91" s="1"/>
      <c r="I91" s="1"/>
      <c r="J91" s="1"/>
      <c r="K91" s="1"/>
      <c r="L91" s="1"/>
      <c r="M91" s="1"/>
      <c r="N91" s="1"/>
      <c r="O91" s="1"/>
      <c r="P91" s="1"/>
      <c r="Q91" s="1"/>
      <c r="R91" s="1"/>
      <c r="S91" s="1"/>
      <c r="T91" s="1"/>
      <c r="U91" s="1"/>
      <c r="V91" s="1"/>
    </row>
    <row r="92" spans="1:22" ht="12.5" x14ac:dyDescent="0.25">
      <c r="A92" s="1"/>
      <c r="B92" s="1"/>
      <c r="C92" s="1"/>
      <c r="D92" s="1"/>
      <c r="E92" s="1"/>
      <c r="F92" s="1"/>
      <c r="G92" s="1"/>
      <c r="H92" s="1"/>
      <c r="I92" s="1"/>
      <c r="J92" s="1"/>
      <c r="K92" s="1"/>
      <c r="L92" s="1"/>
      <c r="M92" s="1"/>
      <c r="N92" s="1"/>
      <c r="O92" s="1"/>
      <c r="P92" s="1"/>
      <c r="Q92" s="1"/>
      <c r="R92" s="1"/>
      <c r="S92" s="1"/>
      <c r="T92" s="1"/>
      <c r="U92" s="1"/>
      <c r="V92" s="1"/>
    </row>
    <row r="93" spans="1:22" ht="12.5" x14ac:dyDescent="0.25">
      <c r="A93" s="1"/>
      <c r="B93" s="1"/>
      <c r="C93" s="1"/>
      <c r="D93" s="1"/>
      <c r="E93" s="1"/>
      <c r="F93" s="1"/>
      <c r="G93" s="1"/>
      <c r="H93" s="1"/>
      <c r="I93" s="1"/>
      <c r="J93" s="1"/>
      <c r="K93" s="1"/>
      <c r="L93" s="1"/>
      <c r="M93" s="1"/>
      <c r="N93" s="1"/>
      <c r="O93" s="1"/>
      <c r="P93" s="1"/>
      <c r="Q93" s="1"/>
      <c r="R93" s="1"/>
      <c r="S93" s="1"/>
      <c r="T93" s="1"/>
      <c r="U93" s="1"/>
      <c r="V93" s="1"/>
    </row>
    <row r="94" spans="1:22" ht="12.5" x14ac:dyDescent="0.25">
      <c r="A94" s="1"/>
      <c r="B94" s="1"/>
      <c r="C94" s="1"/>
      <c r="D94" s="1"/>
      <c r="E94" s="1"/>
      <c r="F94" s="1"/>
      <c r="G94" s="1"/>
      <c r="H94" s="1"/>
      <c r="I94" s="1"/>
      <c r="J94" s="1"/>
      <c r="K94" s="1"/>
      <c r="L94" s="1"/>
      <c r="M94" s="1"/>
      <c r="N94" s="1"/>
      <c r="O94" s="1"/>
      <c r="P94" s="1"/>
      <c r="Q94" s="1"/>
      <c r="R94" s="1"/>
      <c r="S94" s="1"/>
      <c r="T94" s="1"/>
      <c r="U94" s="1"/>
      <c r="V94" s="1"/>
    </row>
    <row r="95" spans="1:22" ht="12.5" x14ac:dyDescent="0.25">
      <c r="A95" s="1"/>
      <c r="B95" s="1"/>
      <c r="C95" s="1"/>
      <c r="D95" s="1"/>
      <c r="E95" s="1"/>
      <c r="F95" s="1"/>
      <c r="G95" s="1"/>
      <c r="H95" s="1"/>
      <c r="I95" s="1"/>
      <c r="J95" s="1"/>
      <c r="K95" s="1"/>
      <c r="L95" s="1"/>
      <c r="M95" s="1"/>
      <c r="N95" s="1"/>
      <c r="O95" s="1"/>
      <c r="P95" s="1"/>
      <c r="Q95" s="1"/>
      <c r="R95" s="1"/>
      <c r="S95" s="1"/>
      <c r="T95" s="1"/>
      <c r="U95" s="1"/>
      <c r="V95" s="1"/>
    </row>
    <row r="96" spans="1:22" ht="12.5" x14ac:dyDescent="0.25">
      <c r="A96" s="1"/>
      <c r="B96" s="1"/>
      <c r="C96" s="1"/>
      <c r="D96" s="1"/>
      <c r="E96" s="1"/>
      <c r="F96" s="1"/>
      <c r="G96" s="1"/>
      <c r="H96" s="1"/>
      <c r="I96" s="1"/>
      <c r="J96" s="1"/>
      <c r="K96" s="1"/>
      <c r="L96" s="1"/>
      <c r="M96" s="1"/>
      <c r="N96" s="1"/>
      <c r="O96" s="1"/>
      <c r="P96" s="1"/>
      <c r="Q96" s="1"/>
      <c r="R96" s="1"/>
      <c r="S96" s="1"/>
      <c r="T96" s="1"/>
      <c r="U96" s="1"/>
      <c r="V96" s="1"/>
    </row>
  </sheetData>
  <mergeCells count="2">
    <mergeCell ref="D1:H1"/>
    <mergeCell ref="J2:O2"/>
  </mergeCells>
  <conditionalFormatting sqref="D18">
    <cfRule type="cellIs" dxfId="448" priority="18" operator="greaterThan">
      <formula>$C$18</formula>
    </cfRule>
  </conditionalFormatting>
  <conditionalFormatting sqref="D3:H3">
    <cfRule type="cellIs" dxfId="447" priority="6" operator="greaterThan">
      <formula>3</formula>
    </cfRule>
    <cfRule type="cellIs" dxfId="446" priority="28" operator="greaterThan">
      <formula>$C$3</formula>
    </cfRule>
    <cfRule type="cellIs" dxfId="445" priority="37" operator="lessThan">
      <formula>3</formula>
    </cfRule>
    <cfRule type="cellIs" dxfId="444" priority="43" operator="greaterThanOrEqual">
      <formula>3</formula>
    </cfRule>
  </conditionalFormatting>
  <conditionalFormatting sqref="D4:H4">
    <cfRule type="cellIs" dxfId="443" priority="5" operator="greaterThan">
      <formula>6</formula>
    </cfRule>
    <cfRule type="cellIs" dxfId="442" priority="27" operator="greaterThan">
      <formula>$C$4</formula>
    </cfRule>
    <cfRule type="cellIs" dxfId="441" priority="36" operator="lessThan">
      <formula>6</formula>
    </cfRule>
    <cfRule type="cellIs" dxfId="440" priority="42" operator="greaterThanOrEqual">
      <formula>6</formula>
    </cfRule>
  </conditionalFormatting>
  <conditionalFormatting sqref="D5:H5">
    <cfRule type="cellIs" dxfId="439" priority="4" operator="greaterThan">
      <formula>9</formula>
    </cfRule>
    <cfRule type="cellIs" dxfId="438" priority="26" operator="greaterThan">
      <formula>$C$5</formula>
    </cfRule>
    <cfRule type="cellIs" dxfId="437" priority="35" operator="lessThan">
      <formula>9</formula>
    </cfRule>
    <cfRule type="cellIs" dxfId="436" priority="41" operator="greaterThanOrEqual">
      <formula>9</formula>
    </cfRule>
  </conditionalFormatting>
  <conditionalFormatting sqref="D6:H6">
    <cfRule type="cellIs" dxfId="435" priority="3" operator="greaterThan">
      <formula>12</formula>
    </cfRule>
    <cfRule type="cellIs" dxfId="434" priority="34" operator="lessThan">
      <formula>12</formula>
    </cfRule>
    <cfRule type="cellIs" dxfId="433" priority="40" operator="greaterThanOrEqual">
      <formula>12</formula>
    </cfRule>
  </conditionalFormatting>
  <conditionalFormatting sqref="D7:H7">
    <cfRule type="cellIs" dxfId="432" priority="2" operator="greaterThan">
      <formula>15</formula>
    </cfRule>
    <cfRule type="cellIs" dxfId="431" priority="33" operator="lessThan">
      <formula>15</formula>
    </cfRule>
    <cfRule type="cellIs" dxfId="430" priority="39" operator="greaterThanOrEqual">
      <formula>15</formula>
    </cfRule>
  </conditionalFormatting>
  <conditionalFormatting sqref="D8:H8">
    <cfRule type="cellIs" dxfId="429" priority="1" operator="greaterThan">
      <formula>18</formula>
    </cfRule>
    <cfRule type="cellIs" dxfId="428" priority="32" operator="lessThan">
      <formula>18</formula>
    </cfRule>
    <cfRule type="cellIs" dxfId="427" priority="38" operator="greaterThanOrEqual">
      <formula>18</formula>
    </cfRule>
  </conditionalFormatting>
  <conditionalFormatting sqref="D10:H10">
    <cfRule type="expression" dxfId="426" priority="30">
      <formula>D9&lt;63</formula>
    </cfRule>
    <cfRule type="expression" dxfId="425" priority="31">
      <formula>D9&gt;62</formula>
    </cfRule>
  </conditionalFormatting>
  <conditionalFormatting sqref="D11:H11">
    <cfRule type="cellIs" dxfId="424" priority="16" operator="equal">
      <formula>$C$11</formula>
    </cfRule>
    <cfRule type="cellIs" dxfId="423" priority="25" operator="greaterThan">
      <formula>$C$11</formula>
    </cfRule>
  </conditionalFormatting>
  <conditionalFormatting sqref="D11:H19">
    <cfRule type="cellIs" dxfId="422" priority="29" operator="equal">
      <formula>0</formula>
    </cfRule>
  </conditionalFormatting>
  <conditionalFormatting sqref="D12:H12">
    <cfRule type="cellIs" dxfId="421" priority="15" operator="equal">
      <formula>$C$12</formula>
    </cfRule>
    <cfRule type="cellIs" dxfId="420" priority="24" operator="greaterThan">
      <formula>$C$12</formula>
    </cfRule>
  </conditionalFormatting>
  <conditionalFormatting sqref="D13:H13">
    <cfRule type="cellIs" dxfId="419" priority="14" operator="equal">
      <formula>$C$13</formula>
    </cfRule>
    <cfRule type="cellIs" dxfId="418" priority="23" operator="greaterThan">
      <formula>$C$13</formula>
    </cfRule>
  </conditionalFormatting>
  <conditionalFormatting sqref="D14:H14">
    <cfRule type="cellIs" dxfId="417" priority="13" operator="equal">
      <formula>$C$14</formula>
    </cfRule>
    <cfRule type="cellIs" dxfId="416" priority="22" operator="greaterThan">
      <formula>$C$14</formula>
    </cfRule>
  </conditionalFormatting>
  <conditionalFormatting sqref="D15:H15">
    <cfRule type="cellIs" dxfId="415" priority="12" operator="equal">
      <formula>$C$15</formula>
    </cfRule>
    <cfRule type="cellIs" dxfId="414" priority="21" operator="greaterThan">
      <formula>$C$15</formula>
    </cfRule>
  </conditionalFormatting>
  <conditionalFormatting sqref="D16:H16">
    <cfRule type="cellIs" dxfId="413" priority="11" operator="equal">
      <formula>$C$16</formula>
    </cfRule>
    <cfRule type="cellIs" dxfId="412" priority="20" operator="greaterThan">
      <formula>$C$16</formula>
    </cfRule>
  </conditionalFormatting>
  <conditionalFormatting sqref="D17:H17">
    <cfRule type="cellIs" dxfId="411" priority="10" operator="equal">
      <formula>$C$17</formula>
    </cfRule>
    <cfRule type="cellIs" dxfId="410" priority="19" operator="greaterThan">
      <formula>$C$17</formula>
    </cfRule>
  </conditionalFormatting>
  <conditionalFormatting sqref="D18:H18">
    <cfRule type="cellIs" dxfId="409" priority="9" operator="equal">
      <formula>$C$18</formula>
    </cfRule>
  </conditionalFormatting>
  <conditionalFormatting sqref="D19:H19">
    <cfRule type="cellIs" dxfId="408" priority="7" operator="equal">
      <formula>0</formula>
    </cfRule>
    <cfRule type="cellIs" dxfId="407" priority="8" operator="equal">
      <formula>$C$19</formula>
    </cfRule>
    <cfRule type="cellIs" dxfId="406" priority="17" operator="notEqual">
      <formula>50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outlinePr summaryBelow="0" summaryRight="0"/>
  </sheetPr>
  <dimension ref="A1:V101"/>
  <sheetViews>
    <sheetView showGridLines="0" tabSelected="1" zoomScaleNormal="100" workbookViewId="0">
      <selection activeCell="D2" sqref="D2"/>
    </sheetView>
  </sheetViews>
  <sheetFormatPr baseColWidth="10" defaultColWidth="17.26953125" defaultRowHeight="15.75" customHeight="1" x14ac:dyDescent="0.25"/>
  <cols>
    <col min="1" max="1" width="6.08984375" customWidth="1"/>
    <col min="2" max="2" width="23.36328125" customWidth="1"/>
    <col min="3" max="3" width="5.7265625" customWidth="1"/>
    <col min="4" max="8" width="15.7265625" customWidth="1"/>
    <col min="9" max="9" width="4" customWidth="1"/>
    <col min="10" max="10" width="9" customWidth="1"/>
    <col min="11" max="11" width="4.08984375" customWidth="1"/>
    <col min="12" max="12" width="11.54296875" customWidth="1"/>
    <col min="15" max="15" width="29" customWidth="1"/>
  </cols>
  <sheetData>
    <row r="1" spans="1:22" ht="29.25" customHeight="1" x14ac:dyDescent="0.25">
      <c r="A1" s="1"/>
      <c r="B1" s="2"/>
      <c r="C1" s="3"/>
      <c r="D1" s="68"/>
      <c r="E1" s="68"/>
      <c r="F1" s="68"/>
      <c r="G1" s="68"/>
      <c r="H1" s="68"/>
      <c r="I1" s="1"/>
      <c r="J1" s="1"/>
      <c r="K1" s="1"/>
      <c r="L1" s="1"/>
      <c r="M1" s="1"/>
      <c r="N1" s="1"/>
      <c r="O1" s="1"/>
      <c r="P1" s="1"/>
      <c r="Q1" s="1"/>
      <c r="R1" s="1"/>
      <c r="S1" s="1"/>
      <c r="T1" s="1"/>
      <c r="U1" s="1"/>
      <c r="V1" s="1"/>
    </row>
    <row r="2" spans="1:22" ht="27.5" customHeight="1" x14ac:dyDescent="0.5">
      <c r="A2" s="4"/>
      <c r="B2" s="16" t="s">
        <v>10</v>
      </c>
      <c r="C2" s="6" t="s">
        <v>1</v>
      </c>
      <c r="D2" s="28" t="s">
        <v>48</v>
      </c>
      <c r="E2" s="29" t="s">
        <v>49</v>
      </c>
      <c r="F2" s="28" t="s">
        <v>50</v>
      </c>
      <c r="G2" s="29" t="s">
        <v>51</v>
      </c>
      <c r="H2" s="28" t="s">
        <v>36</v>
      </c>
      <c r="I2" s="7"/>
      <c r="J2" s="69" t="str">
        <f>INDEX(D2:H2, MATCH(MAX(D25:H25), D25:H25, 0))&amp;" leder"</f>
        <v>[Navn 1] leder</v>
      </c>
      <c r="K2" s="69"/>
      <c r="L2" s="69"/>
      <c r="M2" s="69"/>
      <c r="N2" s="69"/>
      <c r="O2" s="69"/>
      <c r="P2" s="1"/>
      <c r="Q2" s="1"/>
      <c r="R2" s="1"/>
      <c r="S2" s="1"/>
      <c r="T2" s="1"/>
      <c r="U2" s="1"/>
      <c r="V2" s="1"/>
    </row>
    <row r="3" spans="1:22" ht="17.5" x14ac:dyDescent="0.35">
      <c r="A3" s="8"/>
      <c r="B3" s="14" t="s">
        <v>30</v>
      </c>
      <c r="C3" s="17">
        <f>6*1</f>
        <v>6</v>
      </c>
      <c r="D3" s="20"/>
      <c r="E3" s="36"/>
      <c r="F3" s="20"/>
      <c r="G3" s="36"/>
      <c r="H3" s="20"/>
      <c r="I3" s="1"/>
      <c r="J3" s="1"/>
      <c r="K3" s="1"/>
      <c r="L3" s="1"/>
      <c r="M3" s="1"/>
      <c r="N3" s="1"/>
      <c r="O3" s="1"/>
      <c r="P3" s="1"/>
      <c r="Q3" s="1"/>
      <c r="R3" s="1"/>
      <c r="S3" s="1"/>
      <c r="T3" s="1"/>
      <c r="U3" s="1"/>
      <c r="V3" s="1"/>
    </row>
    <row r="4" spans="1:22" ht="17.5" x14ac:dyDescent="0.35">
      <c r="A4" s="8"/>
      <c r="B4" s="14" t="s">
        <v>31</v>
      </c>
      <c r="C4" s="17">
        <f>6*2</f>
        <v>12</v>
      </c>
      <c r="D4" s="30"/>
      <c r="E4" s="31"/>
      <c r="F4" s="30"/>
      <c r="G4" s="31"/>
      <c r="H4" s="30"/>
      <c r="I4" s="1"/>
      <c r="J4" s="1"/>
      <c r="K4" s="1"/>
      <c r="L4" s="1"/>
      <c r="M4" s="1"/>
      <c r="N4" s="1"/>
      <c r="O4" s="1"/>
      <c r="P4" s="1"/>
      <c r="Q4" s="1"/>
      <c r="R4" s="1"/>
      <c r="S4" s="1"/>
      <c r="T4" s="1"/>
      <c r="U4" s="1"/>
      <c r="V4" s="1"/>
    </row>
    <row r="5" spans="1:22" ht="17.5" x14ac:dyDescent="0.35">
      <c r="A5" s="8"/>
      <c r="B5" s="14" t="s">
        <v>32</v>
      </c>
      <c r="C5" s="17">
        <f>6*3</f>
        <v>18</v>
      </c>
      <c r="D5" s="20"/>
      <c r="E5" s="36"/>
      <c r="F5" s="20"/>
      <c r="G5" s="36"/>
      <c r="H5" s="20"/>
      <c r="I5" s="1"/>
      <c r="J5" s="1"/>
      <c r="K5" s="1"/>
      <c r="L5" s="1"/>
      <c r="M5" s="1"/>
      <c r="N5" s="1"/>
      <c r="O5" s="1"/>
      <c r="P5" s="1"/>
      <c r="Q5" s="1"/>
      <c r="R5" s="1"/>
      <c r="S5" s="1"/>
      <c r="T5" s="1"/>
      <c r="U5" s="1"/>
      <c r="V5" s="1"/>
    </row>
    <row r="6" spans="1:22" ht="17.5" x14ac:dyDescent="0.35">
      <c r="A6" s="8"/>
      <c r="B6" s="14" t="s">
        <v>33</v>
      </c>
      <c r="C6" s="17">
        <f>6*4</f>
        <v>24</v>
      </c>
      <c r="D6" s="32"/>
      <c r="E6" s="33"/>
      <c r="F6" s="32"/>
      <c r="G6" s="33"/>
      <c r="H6" s="32"/>
      <c r="I6" s="1"/>
      <c r="J6" s="1"/>
      <c r="K6" s="1"/>
      <c r="L6" s="1"/>
      <c r="M6" s="1"/>
      <c r="N6" s="1"/>
      <c r="O6" s="1"/>
      <c r="P6" s="1"/>
      <c r="Q6" s="1"/>
      <c r="R6" s="1"/>
      <c r="S6" s="1"/>
      <c r="T6" s="1"/>
      <c r="U6" s="1"/>
      <c r="V6" s="1"/>
    </row>
    <row r="7" spans="1:22" ht="17.5" x14ac:dyDescent="0.35">
      <c r="A7" s="8"/>
      <c r="B7" s="14" t="s">
        <v>34</v>
      </c>
      <c r="C7" s="17">
        <f>6*5</f>
        <v>30</v>
      </c>
      <c r="D7" s="20"/>
      <c r="E7" s="36"/>
      <c r="F7" s="20"/>
      <c r="G7" s="36"/>
      <c r="H7" s="20"/>
      <c r="I7" s="1"/>
      <c r="J7" s="1"/>
      <c r="K7" s="1"/>
      <c r="L7" s="1"/>
      <c r="M7" s="1"/>
      <c r="N7" s="1"/>
      <c r="O7" s="1"/>
      <c r="P7" s="1"/>
      <c r="Q7" s="1"/>
      <c r="R7" s="1"/>
      <c r="S7" s="1"/>
      <c r="T7" s="1"/>
      <c r="U7" s="1"/>
      <c r="V7" s="1"/>
    </row>
    <row r="8" spans="1:22" ht="17.5" x14ac:dyDescent="0.35">
      <c r="A8" s="8"/>
      <c r="B8" s="14" t="s">
        <v>35</v>
      </c>
      <c r="C8" s="17">
        <f>6*6</f>
        <v>36</v>
      </c>
      <c r="D8" s="32"/>
      <c r="E8" s="33"/>
      <c r="F8" s="32"/>
      <c r="G8" s="33"/>
      <c r="H8" s="32"/>
      <c r="I8" s="1"/>
      <c r="J8" s="1"/>
      <c r="K8" s="1"/>
      <c r="L8" s="1"/>
      <c r="M8" s="1"/>
      <c r="N8" s="1"/>
      <c r="O8" s="1"/>
      <c r="P8" s="1"/>
      <c r="Q8" s="1"/>
      <c r="R8" s="1"/>
      <c r="S8" s="1"/>
      <c r="T8" s="1"/>
      <c r="U8" s="1"/>
      <c r="V8" s="1"/>
    </row>
    <row r="9" spans="1:22" ht="18" x14ac:dyDescent="0.4">
      <c r="A9" s="8"/>
      <c r="B9" s="25" t="s">
        <v>29</v>
      </c>
      <c r="C9" s="26">
        <f t="shared" ref="C9" si="0">SUM(C3:C8)</f>
        <v>126</v>
      </c>
      <c r="D9" s="27">
        <f t="shared" ref="D9:H9" si="1">SUM(D3:D8)</f>
        <v>0</v>
      </c>
      <c r="E9" s="27">
        <f t="shared" si="1"/>
        <v>0</v>
      </c>
      <c r="F9" s="27">
        <f t="shared" si="1"/>
        <v>0</v>
      </c>
      <c r="G9" s="37">
        <f t="shared" si="1"/>
        <v>0</v>
      </c>
      <c r="H9" s="27">
        <f t="shared" si="1"/>
        <v>0</v>
      </c>
      <c r="I9" s="1"/>
      <c r="J9" s="1"/>
      <c r="K9" s="1"/>
      <c r="L9" s="1"/>
      <c r="M9" s="1"/>
      <c r="N9" s="1"/>
      <c r="O9" s="1"/>
      <c r="P9" s="1"/>
      <c r="Q9" s="1"/>
      <c r="R9" s="1"/>
      <c r="S9" s="1"/>
      <c r="T9" s="1"/>
      <c r="U9" s="1"/>
      <c r="V9" s="1"/>
    </row>
    <row r="10" spans="1:22" ht="15.5" x14ac:dyDescent="0.35">
      <c r="A10" s="8"/>
      <c r="B10" s="14" t="s">
        <v>11</v>
      </c>
      <c r="C10" s="17">
        <v>100</v>
      </c>
      <c r="D10" s="44" t="str">
        <f>IF(D9&gt;=84,"Bonus: "&amp;100,("Igjen: "&amp;84-D9))</f>
        <v>Igjen: 84</v>
      </c>
      <c r="E10" s="44" t="str">
        <f>IF(E9&gt;=84,"Bonus: "&amp;100,("Igjen: "&amp;84-E9))</f>
        <v>Igjen: 84</v>
      </c>
      <c r="F10" s="44" t="str">
        <f>IF(F9&gt;=84,"Bonus: "&amp;100,("Igjen: "&amp;84-F9))</f>
        <v>Igjen: 84</v>
      </c>
      <c r="G10" s="44" t="str">
        <f>IF(G9&gt;=84,"Bonus: "&amp;100,("Igjen: "&amp;84-G9))</f>
        <v>Igjen: 84</v>
      </c>
      <c r="H10" s="44" t="str">
        <f>IF(H9&gt;=84,"Bonus: "&amp;100,("Igjen: "&amp;84-H9))</f>
        <v>Igjen: 84</v>
      </c>
      <c r="I10" s="7"/>
      <c r="J10" s="1"/>
      <c r="K10" s="1"/>
      <c r="L10" s="1"/>
      <c r="M10" s="1"/>
      <c r="N10" s="1"/>
      <c r="O10" s="1"/>
      <c r="P10" s="1"/>
      <c r="Q10" s="1"/>
      <c r="R10" s="1"/>
      <c r="S10" s="1"/>
      <c r="T10" s="1"/>
      <c r="U10" s="1"/>
      <c r="V10" s="1"/>
    </row>
    <row r="11" spans="1:22" ht="17.5" x14ac:dyDescent="0.35">
      <c r="A11" s="8"/>
      <c r="B11" s="9" t="s">
        <v>3</v>
      </c>
      <c r="C11" s="51">
        <f>6*2</f>
        <v>12</v>
      </c>
      <c r="D11" s="20"/>
      <c r="E11" s="36"/>
      <c r="F11" s="20"/>
      <c r="G11" s="36"/>
      <c r="H11" s="20"/>
      <c r="I11" s="7"/>
      <c r="J11" s="1"/>
      <c r="K11" s="1"/>
      <c r="L11" s="1"/>
      <c r="M11" s="1"/>
      <c r="N11" s="1"/>
      <c r="O11" s="1"/>
      <c r="P11" s="1"/>
      <c r="Q11" s="1"/>
      <c r="R11" s="1"/>
      <c r="S11" s="1"/>
      <c r="T11" s="1"/>
      <c r="U11" s="1"/>
      <c r="V11" s="1"/>
    </row>
    <row r="12" spans="1:22" ht="17.5" x14ac:dyDescent="0.35">
      <c r="A12" s="8"/>
      <c r="B12" s="9" t="s">
        <v>4</v>
      </c>
      <c r="C12" s="17">
        <f>6+6+5+5</f>
        <v>22</v>
      </c>
      <c r="D12" s="34"/>
      <c r="E12" s="35"/>
      <c r="F12" s="30"/>
      <c r="G12" s="31"/>
      <c r="H12" s="30"/>
      <c r="I12" s="7"/>
      <c r="J12" s="1"/>
      <c r="K12" s="1"/>
      <c r="L12" s="1"/>
      <c r="M12" s="1"/>
      <c r="N12" s="1"/>
      <c r="O12" s="1"/>
      <c r="P12" s="1"/>
      <c r="Q12" s="1"/>
      <c r="R12" s="1"/>
      <c r="S12" s="1"/>
      <c r="T12" s="1"/>
      <c r="U12" s="1"/>
      <c r="V12" s="1"/>
    </row>
    <row r="13" spans="1:22" ht="17.5" x14ac:dyDescent="0.35">
      <c r="A13" s="8"/>
      <c r="B13" s="14" t="s">
        <v>12</v>
      </c>
      <c r="C13" s="17">
        <f>6+6+5+5+4+4</f>
        <v>30</v>
      </c>
      <c r="D13" s="20"/>
      <c r="E13" s="36"/>
      <c r="F13" s="20"/>
      <c r="G13" s="36"/>
      <c r="H13" s="20"/>
      <c r="I13" s="7"/>
      <c r="J13" s="1"/>
      <c r="K13" s="1"/>
      <c r="L13" s="1"/>
      <c r="M13" s="1"/>
      <c r="N13" s="1"/>
      <c r="O13" s="1"/>
      <c r="P13" s="1"/>
      <c r="Q13" s="1"/>
      <c r="R13" s="1"/>
      <c r="S13" s="1"/>
      <c r="T13" s="1"/>
      <c r="U13" s="1"/>
      <c r="V13" s="1"/>
    </row>
    <row r="14" spans="1:22" ht="17.5" x14ac:dyDescent="0.35">
      <c r="A14" s="8"/>
      <c r="B14" s="9" t="s">
        <v>5</v>
      </c>
      <c r="C14" s="17">
        <f>6*3</f>
        <v>18</v>
      </c>
      <c r="D14" s="34"/>
      <c r="E14" s="35"/>
      <c r="F14" s="30"/>
      <c r="G14" s="31"/>
      <c r="H14" s="30"/>
      <c r="I14" s="7"/>
      <c r="J14" s="1"/>
      <c r="K14" s="1"/>
      <c r="L14" s="1"/>
      <c r="M14" s="1"/>
      <c r="N14" s="1"/>
      <c r="O14" s="1"/>
      <c r="P14" s="1"/>
      <c r="Q14" s="1"/>
      <c r="R14" s="1"/>
      <c r="S14" s="1"/>
      <c r="T14" s="1"/>
      <c r="U14" s="1"/>
      <c r="V14" s="1"/>
    </row>
    <row r="15" spans="1:22" ht="17.5" x14ac:dyDescent="0.35">
      <c r="A15" s="8"/>
      <c r="B15" s="9" t="s">
        <v>6</v>
      </c>
      <c r="C15" s="17">
        <f>6*4</f>
        <v>24</v>
      </c>
      <c r="D15" s="20"/>
      <c r="E15" s="36"/>
      <c r="F15" s="20"/>
      <c r="G15" s="36"/>
      <c r="H15" s="20"/>
      <c r="I15" s="7"/>
      <c r="J15" s="1"/>
      <c r="K15" s="1"/>
      <c r="L15" s="1"/>
      <c r="M15" s="1"/>
      <c r="N15" s="1"/>
      <c r="O15" s="1"/>
      <c r="P15" s="1"/>
      <c r="Q15" s="1"/>
      <c r="R15" s="1"/>
      <c r="S15" s="1"/>
      <c r="T15" s="1"/>
      <c r="U15" s="1"/>
      <c r="V15" s="1"/>
    </row>
    <row r="16" spans="1:22" ht="17.5" x14ac:dyDescent="0.35">
      <c r="A16" s="8"/>
      <c r="B16" s="9" t="s">
        <v>13</v>
      </c>
      <c r="C16" s="17">
        <f>6*5</f>
        <v>30</v>
      </c>
      <c r="D16" s="34"/>
      <c r="E16" s="35"/>
      <c r="F16" s="30"/>
      <c r="G16" s="31"/>
      <c r="H16" s="30"/>
      <c r="I16" s="7"/>
      <c r="J16" s="1"/>
      <c r="K16" s="1"/>
      <c r="L16" s="1"/>
      <c r="M16" s="1"/>
      <c r="N16" s="1"/>
      <c r="O16" s="1"/>
      <c r="P16" s="1"/>
      <c r="Q16" s="1"/>
      <c r="R16" s="1"/>
      <c r="S16" s="1"/>
      <c r="T16" s="1"/>
      <c r="U16" s="1"/>
      <c r="V16" s="1"/>
    </row>
    <row r="17" spans="1:22" ht="17.5" x14ac:dyDescent="0.35">
      <c r="A17" s="8"/>
      <c r="B17" s="14" t="s">
        <v>24</v>
      </c>
      <c r="C17" s="17">
        <f>1+2+3+4+5</f>
        <v>15</v>
      </c>
      <c r="D17" s="20"/>
      <c r="E17" s="36"/>
      <c r="F17" s="20"/>
      <c r="G17" s="36"/>
      <c r="H17" s="20"/>
      <c r="I17" s="7"/>
      <c r="J17" s="1"/>
      <c r="K17" s="1"/>
      <c r="L17" s="1"/>
      <c r="M17" s="1"/>
      <c r="N17" s="1"/>
      <c r="O17" s="1"/>
      <c r="P17" s="1"/>
      <c r="Q17" s="1"/>
      <c r="R17" s="1"/>
      <c r="S17" s="1"/>
      <c r="T17" s="1"/>
      <c r="U17" s="1"/>
      <c r="V17" s="1"/>
    </row>
    <row r="18" spans="1:22" ht="17.5" x14ac:dyDescent="0.35">
      <c r="A18" s="8"/>
      <c r="B18" s="14" t="s">
        <v>25</v>
      </c>
      <c r="C18" s="17">
        <f>2+3+4+5+6</f>
        <v>20</v>
      </c>
      <c r="D18" s="34"/>
      <c r="E18" s="35"/>
      <c r="F18" s="30"/>
      <c r="G18" s="31"/>
      <c r="H18" s="30"/>
      <c r="I18" s="7"/>
      <c r="J18" s="1"/>
      <c r="K18" s="1"/>
      <c r="L18" s="1"/>
      <c r="M18" s="1"/>
      <c r="N18" s="1"/>
      <c r="O18" s="1"/>
      <c r="P18" s="1"/>
      <c r="Q18" s="1"/>
      <c r="R18" s="1"/>
      <c r="S18" s="1"/>
      <c r="T18" s="1"/>
      <c r="U18" s="1"/>
      <c r="V18" s="1"/>
    </row>
    <row r="19" spans="1:22" ht="17.5" x14ac:dyDescent="0.35">
      <c r="A19" s="8"/>
      <c r="B19" s="14" t="s">
        <v>27</v>
      </c>
      <c r="C19" s="17">
        <f>1+2+3+4+5+6</f>
        <v>21</v>
      </c>
      <c r="D19" s="20"/>
      <c r="E19" s="36"/>
      <c r="F19" s="20"/>
      <c r="G19" s="36"/>
      <c r="H19" s="20"/>
      <c r="I19" s="7"/>
      <c r="J19" s="1"/>
      <c r="K19" s="1"/>
      <c r="L19" s="1"/>
      <c r="M19" s="1"/>
      <c r="N19" s="1"/>
      <c r="O19" s="1"/>
      <c r="P19" s="1"/>
      <c r="Q19" s="1"/>
      <c r="R19" s="1"/>
      <c r="S19" s="1"/>
      <c r="T19" s="1"/>
      <c r="U19" s="1"/>
      <c r="V19" s="1"/>
    </row>
    <row r="20" spans="1:22" ht="17.5" x14ac:dyDescent="0.35">
      <c r="A20" s="8"/>
      <c r="B20" s="9" t="s">
        <v>45</v>
      </c>
      <c r="C20" s="17">
        <f>6+6+6+5+5+5</f>
        <v>33</v>
      </c>
      <c r="D20" s="56"/>
      <c r="E20" s="57"/>
      <c r="F20" s="56"/>
      <c r="G20" s="57"/>
      <c r="H20" s="56"/>
      <c r="I20" s="7"/>
      <c r="J20" s="1"/>
      <c r="K20" s="1"/>
      <c r="L20" s="1"/>
      <c r="M20" s="1"/>
      <c r="N20" s="1"/>
      <c r="O20" s="1"/>
      <c r="P20" s="1"/>
      <c r="Q20" s="1"/>
      <c r="R20" s="1"/>
      <c r="S20" s="1"/>
      <c r="T20" s="1"/>
      <c r="U20" s="1"/>
      <c r="V20" s="1"/>
    </row>
    <row r="21" spans="1:22" ht="17.5" x14ac:dyDescent="0.35">
      <c r="A21" s="8"/>
      <c r="B21" s="9" t="s">
        <v>15</v>
      </c>
      <c r="C21" s="17">
        <f>6+6+6+6+5+5</f>
        <v>34</v>
      </c>
      <c r="D21" s="20"/>
      <c r="E21" s="36"/>
      <c r="F21" s="20"/>
      <c r="G21" s="36"/>
      <c r="H21" s="20"/>
      <c r="I21" s="7"/>
      <c r="J21" s="1"/>
      <c r="K21" s="1"/>
      <c r="L21" s="1"/>
      <c r="M21" s="1"/>
      <c r="N21" s="1"/>
      <c r="O21" s="1"/>
      <c r="P21" s="1"/>
      <c r="Q21" s="1"/>
      <c r="R21" s="1"/>
      <c r="S21" s="1"/>
      <c r="T21" s="1"/>
      <c r="U21" s="1"/>
      <c r="V21" s="1"/>
    </row>
    <row r="22" spans="1:22" ht="17.5" x14ac:dyDescent="0.35">
      <c r="A22" s="8"/>
      <c r="B22" s="9" t="s">
        <v>14</v>
      </c>
      <c r="C22" s="17">
        <f>6+6+6+5+5</f>
        <v>28</v>
      </c>
      <c r="D22" s="56"/>
      <c r="E22" s="57"/>
      <c r="F22" s="56"/>
      <c r="G22" s="57"/>
      <c r="H22" s="56"/>
      <c r="I22" s="7"/>
      <c r="J22" s="1"/>
      <c r="K22" s="1"/>
      <c r="L22" s="1"/>
      <c r="M22" s="1"/>
      <c r="N22" s="1"/>
      <c r="O22" s="1"/>
      <c r="P22" s="1"/>
      <c r="Q22" s="1"/>
      <c r="R22" s="1"/>
      <c r="S22" s="1"/>
      <c r="T22" s="1"/>
      <c r="U22" s="1"/>
      <c r="V22" s="1"/>
    </row>
    <row r="23" spans="1:22" ht="17.5" x14ac:dyDescent="0.35">
      <c r="A23" s="8"/>
      <c r="B23" s="9" t="s">
        <v>8</v>
      </c>
      <c r="C23" s="17">
        <f>6*6</f>
        <v>36</v>
      </c>
      <c r="D23" s="20"/>
      <c r="E23" s="36"/>
      <c r="F23" s="20"/>
      <c r="G23" s="36"/>
      <c r="H23" s="20"/>
      <c r="I23" s="7"/>
      <c r="J23" s="1"/>
      <c r="K23" s="1"/>
      <c r="L23" s="1"/>
      <c r="M23" s="1"/>
      <c r="N23" s="1"/>
      <c r="O23" s="1"/>
      <c r="P23" s="1"/>
      <c r="Q23" s="1"/>
      <c r="R23" s="1"/>
      <c r="S23" s="1"/>
      <c r="T23" s="1"/>
      <c r="U23" s="1"/>
      <c r="V23" s="1"/>
    </row>
    <row r="24" spans="1:22" ht="17.5" x14ac:dyDescent="0.35">
      <c r="A24" s="8"/>
      <c r="B24" s="14" t="s">
        <v>28</v>
      </c>
      <c r="C24" s="17">
        <v>100</v>
      </c>
      <c r="D24" s="55"/>
      <c r="E24" s="54"/>
      <c r="F24" s="20"/>
      <c r="G24" s="36"/>
      <c r="H24" s="20"/>
      <c r="I24" s="7"/>
      <c r="J24" s="1"/>
      <c r="K24" s="1"/>
      <c r="L24" s="1"/>
      <c r="M24" s="1"/>
      <c r="N24" s="1"/>
      <c r="O24" s="1"/>
      <c r="P24" s="1"/>
      <c r="Q24" s="1"/>
      <c r="R24" s="1"/>
      <c r="S24" s="1"/>
      <c r="T24" s="1"/>
      <c r="U24" s="1"/>
      <c r="V24" s="1"/>
    </row>
    <row r="25" spans="1:22" ht="18" x14ac:dyDescent="0.4">
      <c r="A25" s="8"/>
      <c r="B25" s="25" t="s">
        <v>9</v>
      </c>
      <c r="C25" s="26">
        <f t="shared" ref="C25" si="2">SUM(C9:C24)</f>
        <v>649</v>
      </c>
      <c r="D25" s="27">
        <f>IF(D9&gt;=84,(SUM(D11:D24)+D9+100),SUM(D11:D24,D9))</f>
        <v>0</v>
      </c>
      <c r="E25" s="37">
        <f>IF(E9&gt;=84,(SUM(E11:E24)+E9+100),SUM(E11:E24)+E9)</f>
        <v>0</v>
      </c>
      <c r="F25" s="27">
        <f>IF(F9&gt;=84,(SUM(F11:F24)+F9+100),SUM(F11:F24)+F9)</f>
        <v>0</v>
      </c>
      <c r="G25" s="37">
        <f>IF(G9&gt;=84,(SUM(G11:G24)+G9+100),SUM(G11:G24)+G9)</f>
        <v>0</v>
      </c>
      <c r="H25" s="27">
        <f>IF(H9&gt;=84,(SUM(H11:H24)+H9+100),SUM(H11:H24)+H9)</f>
        <v>0</v>
      </c>
      <c r="I25" s="7"/>
      <c r="J25" s="1"/>
      <c r="K25" s="1"/>
      <c r="L25" s="1"/>
      <c r="M25" s="1"/>
      <c r="N25" s="1"/>
      <c r="O25" s="1"/>
      <c r="P25" s="1"/>
      <c r="Q25" s="1"/>
      <c r="R25" s="1"/>
      <c r="S25" s="1"/>
      <c r="T25" s="1"/>
      <c r="U25" s="1"/>
      <c r="V25" s="1"/>
    </row>
    <row r="26" spans="1:22" ht="17.5" x14ac:dyDescent="0.35">
      <c r="A26" s="1"/>
      <c r="B26" s="10"/>
      <c r="C26" s="10"/>
      <c r="D26" s="21"/>
      <c r="E26" s="21"/>
      <c r="F26" s="21"/>
      <c r="G26" s="21"/>
      <c r="H26" s="21"/>
      <c r="I26" s="1"/>
      <c r="J26" s="1"/>
      <c r="K26" s="1"/>
      <c r="L26" s="1"/>
      <c r="M26" s="1"/>
      <c r="N26" s="1"/>
      <c r="O26" s="1"/>
      <c r="P26" s="1"/>
      <c r="Q26" s="1"/>
      <c r="R26" s="1"/>
      <c r="S26" s="1"/>
      <c r="T26" s="1"/>
      <c r="U26" s="1"/>
      <c r="V26" s="1"/>
    </row>
    <row r="27" spans="1:22" ht="17.5" x14ac:dyDescent="0.35">
      <c r="A27" s="1"/>
      <c r="B27" s="13" t="s">
        <v>16</v>
      </c>
      <c r="C27" s="11"/>
      <c r="D27" s="20">
        <v>0</v>
      </c>
      <c r="E27" s="36">
        <v>0</v>
      </c>
      <c r="F27" s="20">
        <v>0</v>
      </c>
      <c r="G27" s="36">
        <v>0</v>
      </c>
      <c r="H27" s="20">
        <v>0</v>
      </c>
      <c r="I27" s="1"/>
      <c r="J27" s="1"/>
      <c r="K27" s="1"/>
      <c r="L27" s="1"/>
      <c r="M27" s="1"/>
      <c r="N27" s="1"/>
      <c r="O27" s="1"/>
      <c r="P27" s="1"/>
      <c r="Q27" s="1"/>
      <c r="R27" s="1"/>
      <c r="S27" s="1"/>
      <c r="T27" s="1"/>
      <c r="U27" s="1"/>
      <c r="V27" s="1"/>
    </row>
    <row r="28" spans="1:22" ht="12.5" x14ac:dyDescent="0.25">
      <c r="A28" s="1"/>
      <c r="B28" s="1"/>
      <c r="C28" s="1"/>
      <c r="D28" s="1"/>
      <c r="E28" s="1"/>
      <c r="F28" s="1"/>
      <c r="G28" s="1"/>
      <c r="H28" s="1"/>
      <c r="I28" s="1"/>
      <c r="J28" s="1"/>
      <c r="K28" s="1"/>
      <c r="L28" s="1"/>
      <c r="M28" s="1"/>
      <c r="N28" s="1"/>
      <c r="O28" s="1"/>
      <c r="P28" s="1"/>
      <c r="Q28" s="1"/>
      <c r="R28" s="1"/>
      <c r="S28" s="1"/>
      <c r="T28" s="1"/>
      <c r="U28" s="1"/>
      <c r="V28" s="1"/>
    </row>
    <row r="29" spans="1:22" ht="12.5" x14ac:dyDescent="0.25">
      <c r="A29" s="1"/>
      <c r="B29" s="1"/>
      <c r="C29" s="1"/>
      <c r="D29" s="1"/>
      <c r="E29" s="1"/>
      <c r="F29" s="1"/>
      <c r="G29" s="1"/>
      <c r="H29" s="1"/>
      <c r="I29" s="1"/>
      <c r="J29" s="1"/>
      <c r="K29" s="1"/>
      <c r="L29" s="1"/>
      <c r="M29" s="1"/>
      <c r="N29" s="1"/>
      <c r="O29" s="1"/>
      <c r="P29" s="1"/>
      <c r="Q29" s="1"/>
      <c r="R29" s="1"/>
      <c r="S29" s="1"/>
      <c r="T29" s="1"/>
      <c r="U29" s="1"/>
      <c r="V29" s="1"/>
    </row>
    <row r="30" spans="1:22" ht="13" x14ac:dyDescent="0.3">
      <c r="A30" s="1"/>
      <c r="B30" s="12"/>
      <c r="C30" s="1"/>
      <c r="D30" s="12"/>
      <c r="E30" s="1"/>
      <c r="F30" s="1"/>
      <c r="G30" s="1"/>
      <c r="H30" s="1"/>
      <c r="I30" s="1"/>
      <c r="J30" s="1"/>
      <c r="K30" s="1"/>
      <c r="L30" s="1"/>
      <c r="M30" s="1"/>
      <c r="N30" s="1"/>
      <c r="O30" s="1"/>
      <c r="P30" s="1"/>
      <c r="Q30" s="1"/>
      <c r="R30" s="1"/>
      <c r="S30" s="1"/>
      <c r="T30" s="1"/>
      <c r="U30" s="1"/>
      <c r="V30" s="1"/>
    </row>
    <row r="31" spans="1:22" ht="12.5" x14ac:dyDescent="0.25">
      <c r="A31" s="1"/>
      <c r="B31" s="1"/>
      <c r="C31" s="1"/>
      <c r="D31" s="1"/>
      <c r="E31" s="1"/>
      <c r="F31" s="1"/>
      <c r="G31" s="1"/>
      <c r="H31" s="1"/>
      <c r="I31" s="1"/>
      <c r="J31" s="1"/>
      <c r="K31" s="1"/>
      <c r="L31" s="1"/>
      <c r="M31" s="1"/>
      <c r="N31" s="1"/>
      <c r="O31" s="1"/>
      <c r="P31" s="1"/>
      <c r="Q31" s="1"/>
      <c r="R31" s="1"/>
      <c r="S31" s="1"/>
      <c r="T31" s="1"/>
      <c r="U31" s="1"/>
      <c r="V31" s="1"/>
    </row>
    <row r="32" spans="1:22" ht="12.5" x14ac:dyDescent="0.25">
      <c r="A32" s="1"/>
      <c r="B32" s="1"/>
      <c r="C32" s="1"/>
      <c r="D32" s="1"/>
      <c r="E32" s="1"/>
      <c r="F32" s="1"/>
      <c r="G32" s="1"/>
      <c r="H32" s="1"/>
      <c r="I32" s="1"/>
      <c r="J32" s="1"/>
      <c r="K32" s="1"/>
      <c r="L32" s="1"/>
      <c r="M32" s="1"/>
      <c r="N32" s="1"/>
      <c r="O32" s="1"/>
      <c r="P32" s="1"/>
      <c r="Q32" s="1"/>
      <c r="R32" s="1"/>
      <c r="S32" s="1"/>
      <c r="T32" s="1"/>
      <c r="U32" s="1"/>
      <c r="V32" s="1"/>
    </row>
    <row r="33" spans="1:22" ht="12.5" x14ac:dyDescent="0.25">
      <c r="A33" s="1"/>
      <c r="B33" s="1"/>
      <c r="C33" s="1"/>
      <c r="D33" s="1"/>
      <c r="E33" s="1"/>
      <c r="F33" s="1"/>
      <c r="G33" s="1"/>
      <c r="H33" s="1"/>
      <c r="I33" s="1"/>
      <c r="J33" s="1"/>
      <c r="K33" s="1"/>
      <c r="L33" s="1"/>
      <c r="M33" s="1"/>
      <c r="N33" s="1"/>
      <c r="O33" s="1"/>
      <c r="P33" s="1"/>
      <c r="Q33" s="1"/>
      <c r="R33" s="1"/>
      <c r="S33" s="1"/>
      <c r="T33" s="1"/>
      <c r="U33" s="1"/>
      <c r="V33" s="1"/>
    </row>
    <row r="34" spans="1:22" ht="12.5" x14ac:dyDescent="0.25">
      <c r="A34" s="1"/>
      <c r="B34" s="1"/>
      <c r="C34" s="1"/>
      <c r="D34" s="1"/>
      <c r="E34" s="1"/>
      <c r="F34" s="1"/>
      <c r="G34" s="1"/>
      <c r="H34" s="1"/>
      <c r="I34" s="1"/>
      <c r="J34" s="1"/>
      <c r="K34" s="1"/>
      <c r="L34" s="1"/>
      <c r="M34" s="1"/>
      <c r="N34" s="1"/>
      <c r="O34" s="1"/>
      <c r="P34" s="1"/>
      <c r="Q34" s="1"/>
      <c r="R34" s="1"/>
      <c r="S34" s="1"/>
      <c r="T34" s="1"/>
      <c r="U34" s="1"/>
      <c r="V34" s="1"/>
    </row>
    <row r="35" spans="1:22" ht="12.5" x14ac:dyDescent="0.25">
      <c r="A35" s="1"/>
      <c r="B35" s="1"/>
      <c r="C35" s="1"/>
      <c r="D35" s="1"/>
      <c r="E35" s="1"/>
      <c r="F35" s="1"/>
      <c r="G35" s="1"/>
      <c r="H35" s="1"/>
      <c r="I35" s="1"/>
      <c r="J35" s="1"/>
      <c r="K35" s="1"/>
      <c r="L35" s="1"/>
      <c r="M35" s="1"/>
      <c r="N35" s="1"/>
      <c r="O35" s="1"/>
      <c r="P35" s="1"/>
      <c r="Q35" s="1"/>
      <c r="R35" s="1"/>
      <c r="S35" s="1"/>
      <c r="T35" s="1"/>
      <c r="U35" s="1"/>
      <c r="V35" s="1"/>
    </row>
    <row r="36" spans="1:22" ht="12.5" x14ac:dyDescent="0.25">
      <c r="A36" s="1"/>
      <c r="B36" s="1"/>
      <c r="C36" s="1"/>
      <c r="D36" s="1"/>
      <c r="E36" s="1"/>
      <c r="F36" s="1"/>
      <c r="G36" s="1"/>
      <c r="H36" s="1"/>
      <c r="I36" s="1"/>
      <c r="J36" s="1"/>
      <c r="K36" s="1"/>
      <c r="L36" s="1"/>
      <c r="M36" s="1"/>
      <c r="N36" s="1"/>
      <c r="O36" s="1"/>
      <c r="P36" s="1"/>
      <c r="Q36" s="1"/>
      <c r="R36" s="1"/>
      <c r="S36" s="1"/>
      <c r="T36" s="1"/>
      <c r="U36" s="1"/>
      <c r="V36" s="1"/>
    </row>
    <row r="37" spans="1:22" ht="12.5" x14ac:dyDescent="0.25">
      <c r="A37" s="1"/>
      <c r="B37" s="1"/>
      <c r="C37" s="1"/>
      <c r="D37" s="1"/>
      <c r="E37" s="1"/>
      <c r="F37" s="1"/>
      <c r="G37" s="1"/>
      <c r="H37" s="1"/>
      <c r="I37" s="1"/>
      <c r="J37" s="1"/>
      <c r="K37" s="1"/>
      <c r="L37" s="1"/>
      <c r="M37" s="1"/>
      <c r="N37" s="1"/>
      <c r="O37" s="1"/>
      <c r="P37" s="1"/>
      <c r="Q37" s="1"/>
      <c r="R37" s="1"/>
      <c r="S37" s="1"/>
      <c r="T37" s="1"/>
      <c r="U37" s="1"/>
      <c r="V37" s="1"/>
    </row>
    <row r="38" spans="1:22" ht="12.5" x14ac:dyDescent="0.25">
      <c r="A38" s="1"/>
      <c r="B38" s="1"/>
      <c r="C38" s="1"/>
      <c r="D38" s="1"/>
      <c r="E38" s="1"/>
      <c r="F38" s="1"/>
      <c r="G38" s="1"/>
      <c r="H38" s="1"/>
      <c r="I38" s="1"/>
      <c r="J38" s="1"/>
      <c r="K38" s="1"/>
      <c r="L38" s="1"/>
      <c r="M38" s="1"/>
      <c r="N38" s="1"/>
      <c r="O38" s="1"/>
      <c r="P38" s="1"/>
      <c r="Q38" s="1"/>
      <c r="R38" s="1"/>
      <c r="S38" s="1"/>
      <c r="T38" s="1"/>
      <c r="U38" s="1"/>
      <c r="V38" s="1"/>
    </row>
    <row r="39" spans="1:22" ht="12.5" x14ac:dyDescent="0.25">
      <c r="A39" s="1"/>
      <c r="B39" s="1"/>
      <c r="C39" s="1"/>
      <c r="D39" s="1"/>
      <c r="E39" s="1"/>
      <c r="F39" s="1"/>
      <c r="G39" s="1"/>
      <c r="H39" s="1"/>
      <c r="I39" s="1"/>
      <c r="J39" s="1"/>
      <c r="K39" s="1"/>
      <c r="L39" s="1"/>
      <c r="M39" s="1"/>
      <c r="N39" s="1"/>
      <c r="O39" s="1"/>
      <c r="P39" s="1"/>
      <c r="Q39" s="1"/>
      <c r="R39" s="1"/>
      <c r="S39" s="1"/>
      <c r="T39" s="1"/>
      <c r="U39" s="1"/>
      <c r="V39" s="1"/>
    </row>
    <row r="40" spans="1:22" ht="12.5" x14ac:dyDescent="0.25">
      <c r="A40" s="1"/>
      <c r="B40" s="1"/>
      <c r="C40" s="1"/>
      <c r="D40" s="1"/>
      <c r="E40" s="1"/>
      <c r="F40" s="1"/>
      <c r="G40" s="1"/>
      <c r="H40" s="1"/>
      <c r="I40" s="1"/>
      <c r="J40" s="1"/>
      <c r="K40" s="1"/>
      <c r="L40" s="1"/>
      <c r="M40" s="1"/>
      <c r="N40" s="1"/>
      <c r="O40" s="1"/>
      <c r="P40" s="1"/>
      <c r="Q40" s="1"/>
      <c r="R40" s="1"/>
      <c r="S40" s="1"/>
      <c r="T40" s="1"/>
      <c r="U40" s="1"/>
      <c r="V40" s="1"/>
    </row>
    <row r="41" spans="1:22" ht="12.5" x14ac:dyDescent="0.25">
      <c r="A41" s="1"/>
      <c r="B41" s="1"/>
      <c r="C41" s="1"/>
      <c r="D41" s="1"/>
      <c r="E41" s="1"/>
      <c r="F41" s="1"/>
      <c r="G41" s="1"/>
      <c r="H41" s="1"/>
      <c r="I41" s="1"/>
      <c r="J41" s="1"/>
      <c r="K41" s="1"/>
      <c r="L41" s="1"/>
      <c r="M41" s="1"/>
      <c r="N41" s="1"/>
      <c r="O41" s="1"/>
      <c r="P41" s="1"/>
      <c r="Q41" s="1"/>
      <c r="R41" s="1"/>
      <c r="S41" s="1"/>
      <c r="T41" s="1"/>
      <c r="U41" s="1"/>
      <c r="V41" s="1"/>
    </row>
    <row r="42" spans="1:22" ht="12.5" x14ac:dyDescent="0.25">
      <c r="A42" s="1"/>
      <c r="B42" s="1"/>
      <c r="C42" s="1"/>
      <c r="D42" s="1"/>
      <c r="E42" s="1"/>
      <c r="F42" s="1"/>
      <c r="G42" s="1"/>
      <c r="H42" s="1"/>
      <c r="I42" s="1"/>
      <c r="J42" s="1"/>
      <c r="K42" s="1"/>
      <c r="L42" s="1"/>
      <c r="M42" s="1"/>
      <c r="N42" s="1"/>
      <c r="O42" s="1"/>
      <c r="P42" s="1"/>
      <c r="Q42" s="1"/>
      <c r="R42" s="1"/>
      <c r="S42" s="1"/>
      <c r="T42" s="1"/>
      <c r="U42" s="1"/>
      <c r="V42" s="1"/>
    </row>
    <row r="43" spans="1:22" ht="12.5" x14ac:dyDescent="0.25">
      <c r="A43" s="1"/>
      <c r="B43" s="1"/>
      <c r="C43" s="1"/>
      <c r="D43" s="1"/>
      <c r="E43" s="1"/>
      <c r="F43" s="1"/>
      <c r="G43" s="1"/>
      <c r="H43" s="1"/>
      <c r="I43" s="1"/>
      <c r="J43" s="1"/>
      <c r="K43" s="1"/>
      <c r="L43" s="1"/>
      <c r="M43" s="1"/>
      <c r="N43" s="1"/>
      <c r="O43" s="1"/>
      <c r="P43" s="1"/>
      <c r="Q43" s="1"/>
      <c r="R43" s="1"/>
      <c r="S43" s="1"/>
      <c r="T43" s="1"/>
      <c r="U43" s="1"/>
      <c r="V43" s="1"/>
    </row>
    <row r="44" spans="1:22" ht="12.5" x14ac:dyDescent="0.25">
      <c r="A44" s="1"/>
      <c r="B44" s="1"/>
      <c r="C44" s="1"/>
      <c r="D44" s="1"/>
      <c r="E44" s="1"/>
      <c r="F44" s="1"/>
      <c r="G44" s="1"/>
      <c r="H44" s="1"/>
      <c r="I44" s="1"/>
      <c r="J44" s="1"/>
      <c r="K44" s="1"/>
      <c r="L44" s="1"/>
      <c r="M44" s="1"/>
      <c r="N44" s="1"/>
      <c r="O44" s="1"/>
      <c r="P44" s="1"/>
      <c r="Q44" s="1"/>
      <c r="R44" s="1"/>
      <c r="S44" s="1"/>
      <c r="T44" s="1"/>
      <c r="U44" s="1"/>
      <c r="V44" s="1"/>
    </row>
    <row r="45" spans="1:22" ht="12.5" x14ac:dyDescent="0.25">
      <c r="A45" s="1"/>
      <c r="B45" s="1"/>
      <c r="C45" s="1"/>
      <c r="D45" s="1"/>
      <c r="E45" s="1"/>
      <c r="F45" s="1"/>
      <c r="G45" s="1"/>
      <c r="H45" s="1"/>
      <c r="I45" s="1"/>
      <c r="J45" s="1"/>
      <c r="K45" s="1"/>
      <c r="L45" s="1"/>
      <c r="M45" s="1"/>
      <c r="N45" s="1"/>
      <c r="O45" s="1"/>
      <c r="P45" s="1"/>
      <c r="Q45" s="1"/>
      <c r="R45" s="1"/>
      <c r="S45" s="1"/>
      <c r="T45" s="1"/>
      <c r="U45" s="1"/>
      <c r="V45" s="1"/>
    </row>
    <row r="46" spans="1:22" ht="12.5" x14ac:dyDescent="0.25">
      <c r="A46" s="1"/>
      <c r="B46" s="1"/>
      <c r="C46" s="1"/>
      <c r="D46" s="1"/>
      <c r="E46" s="1"/>
      <c r="F46" s="1"/>
      <c r="G46" s="1"/>
      <c r="H46" s="1"/>
      <c r="I46" s="1"/>
      <c r="J46" s="1"/>
      <c r="K46" s="1"/>
      <c r="L46" s="1"/>
      <c r="M46" s="1"/>
      <c r="N46" s="1"/>
      <c r="O46" s="1"/>
      <c r="P46" s="1"/>
      <c r="Q46" s="1"/>
      <c r="R46" s="1"/>
      <c r="S46" s="1"/>
      <c r="T46" s="1"/>
      <c r="U46" s="1"/>
      <c r="V46" s="1"/>
    </row>
    <row r="47" spans="1:22" ht="12.5" x14ac:dyDescent="0.25">
      <c r="A47" s="1"/>
      <c r="B47" s="1"/>
      <c r="C47" s="1"/>
      <c r="D47" s="1"/>
      <c r="E47" s="1"/>
      <c r="F47" s="1"/>
      <c r="G47" s="1"/>
      <c r="H47" s="1"/>
      <c r="I47" s="1"/>
      <c r="J47" s="1"/>
      <c r="K47" s="1"/>
      <c r="L47" s="1"/>
      <c r="M47" s="1"/>
      <c r="N47" s="1"/>
      <c r="O47" s="1"/>
      <c r="P47" s="1"/>
      <c r="Q47" s="1"/>
      <c r="R47" s="1"/>
      <c r="S47" s="1"/>
      <c r="T47" s="1"/>
      <c r="U47" s="1"/>
      <c r="V47" s="1"/>
    </row>
    <row r="48" spans="1:22" ht="12.5" x14ac:dyDescent="0.25">
      <c r="A48" s="1"/>
      <c r="B48" s="1"/>
      <c r="C48" s="1"/>
      <c r="D48" s="1"/>
      <c r="E48" s="1"/>
      <c r="F48" s="1"/>
      <c r="G48" s="1"/>
      <c r="H48" s="1"/>
      <c r="I48" s="1"/>
      <c r="J48" s="1"/>
      <c r="K48" s="1"/>
      <c r="L48" s="1"/>
      <c r="M48" s="1"/>
      <c r="N48" s="1"/>
      <c r="O48" s="1"/>
      <c r="P48" s="1"/>
      <c r="Q48" s="1"/>
      <c r="R48" s="1"/>
      <c r="S48" s="1"/>
      <c r="T48" s="1"/>
      <c r="U48" s="1"/>
      <c r="V48" s="1"/>
    </row>
    <row r="49" spans="1:22" ht="12.5" x14ac:dyDescent="0.25">
      <c r="A49" s="1"/>
      <c r="B49" s="1"/>
      <c r="C49" s="1"/>
      <c r="D49" s="1"/>
      <c r="E49" s="1"/>
      <c r="F49" s="1"/>
      <c r="G49" s="1"/>
      <c r="H49" s="1"/>
      <c r="I49" s="1"/>
      <c r="J49" s="1"/>
      <c r="K49" s="1"/>
      <c r="L49" s="1"/>
      <c r="M49" s="1"/>
      <c r="N49" s="1"/>
      <c r="O49" s="1"/>
      <c r="P49" s="1"/>
      <c r="Q49" s="1"/>
      <c r="R49" s="1"/>
      <c r="S49" s="1"/>
      <c r="T49" s="1"/>
      <c r="U49" s="1"/>
      <c r="V49" s="1"/>
    </row>
    <row r="50" spans="1:22" ht="12.5" x14ac:dyDescent="0.25">
      <c r="A50" s="1"/>
      <c r="B50" s="1"/>
      <c r="C50" s="1"/>
      <c r="D50" s="1"/>
      <c r="E50" s="1"/>
      <c r="F50" s="1"/>
      <c r="G50" s="1"/>
      <c r="H50" s="1"/>
      <c r="I50" s="1"/>
      <c r="J50" s="1"/>
      <c r="K50" s="1"/>
      <c r="L50" s="1"/>
      <c r="M50" s="1"/>
      <c r="N50" s="1"/>
      <c r="O50" s="1"/>
      <c r="P50" s="1"/>
      <c r="Q50" s="1"/>
      <c r="R50" s="1"/>
      <c r="S50" s="1"/>
      <c r="T50" s="1"/>
      <c r="U50" s="1"/>
      <c r="V50" s="1"/>
    </row>
    <row r="51" spans="1:22" ht="12.5" x14ac:dyDescent="0.25">
      <c r="A51" s="1"/>
      <c r="B51" s="1"/>
      <c r="C51" s="1"/>
      <c r="D51" s="1"/>
      <c r="E51" s="1"/>
      <c r="F51" s="1"/>
      <c r="G51" s="1"/>
      <c r="H51" s="1"/>
      <c r="I51" s="1"/>
      <c r="J51" s="1"/>
      <c r="K51" s="1"/>
      <c r="L51" s="1"/>
      <c r="M51" s="1"/>
      <c r="N51" s="1"/>
      <c r="O51" s="1"/>
      <c r="P51" s="1"/>
      <c r="Q51" s="1"/>
      <c r="R51" s="1"/>
      <c r="S51" s="1"/>
      <c r="T51" s="1"/>
      <c r="U51" s="1"/>
      <c r="V51" s="1"/>
    </row>
    <row r="52" spans="1:22" ht="12.5" x14ac:dyDescent="0.25">
      <c r="A52" s="1"/>
      <c r="B52" s="1"/>
      <c r="C52" s="1"/>
      <c r="D52" s="1"/>
      <c r="E52" s="1"/>
      <c r="F52" s="1"/>
      <c r="G52" s="1"/>
      <c r="H52" s="1"/>
      <c r="I52" s="1"/>
      <c r="J52" s="1"/>
      <c r="K52" s="1"/>
      <c r="L52" s="1"/>
      <c r="M52" s="1"/>
      <c r="N52" s="1"/>
      <c r="O52" s="1"/>
      <c r="P52" s="1"/>
      <c r="Q52" s="1"/>
      <c r="R52" s="1"/>
      <c r="S52" s="1"/>
      <c r="T52" s="1"/>
      <c r="U52" s="1"/>
      <c r="V52" s="1"/>
    </row>
    <row r="53" spans="1:22" ht="12.5" x14ac:dyDescent="0.25">
      <c r="A53" s="1"/>
      <c r="B53" s="1"/>
      <c r="C53" s="1"/>
      <c r="D53" s="1"/>
      <c r="E53" s="1"/>
      <c r="F53" s="1"/>
      <c r="G53" s="1"/>
      <c r="H53" s="1"/>
      <c r="I53" s="1"/>
      <c r="J53" s="1"/>
      <c r="K53" s="1"/>
      <c r="L53" s="1"/>
      <c r="M53" s="1"/>
      <c r="N53" s="1"/>
      <c r="O53" s="1"/>
      <c r="P53" s="1"/>
      <c r="Q53" s="1"/>
      <c r="R53" s="1"/>
      <c r="S53" s="1"/>
      <c r="T53" s="1"/>
      <c r="U53" s="1"/>
      <c r="V53" s="1"/>
    </row>
    <row r="54" spans="1:22" ht="12.5" x14ac:dyDescent="0.25">
      <c r="A54" s="1"/>
      <c r="B54" s="1"/>
      <c r="C54" s="1"/>
      <c r="D54" s="1"/>
      <c r="E54" s="1"/>
      <c r="F54" s="1"/>
      <c r="G54" s="1"/>
      <c r="H54" s="1"/>
      <c r="I54" s="1"/>
      <c r="J54" s="1"/>
      <c r="K54" s="1"/>
      <c r="L54" s="1"/>
      <c r="M54" s="1"/>
      <c r="N54" s="1"/>
      <c r="O54" s="1"/>
      <c r="P54" s="1"/>
      <c r="Q54" s="1"/>
      <c r="R54" s="1"/>
      <c r="S54" s="1"/>
      <c r="T54" s="1"/>
      <c r="U54" s="1"/>
      <c r="V54" s="1"/>
    </row>
    <row r="55" spans="1:22" ht="12.5" x14ac:dyDescent="0.25">
      <c r="A55" s="1"/>
      <c r="B55" s="1"/>
      <c r="C55" s="1"/>
      <c r="D55" s="1"/>
      <c r="E55" s="1"/>
      <c r="F55" s="1"/>
      <c r="G55" s="1"/>
      <c r="H55" s="1"/>
      <c r="I55" s="1"/>
      <c r="J55" s="1"/>
      <c r="K55" s="1"/>
      <c r="L55" s="1"/>
      <c r="M55" s="1"/>
      <c r="N55" s="1"/>
      <c r="O55" s="1"/>
      <c r="P55" s="1"/>
      <c r="Q55" s="1"/>
      <c r="R55" s="1"/>
      <c r="S55" s="1"/>
      <c r="T55" s="1"/>
      <c r="U55" s="1"/>
      <c r="V55" s="1"/>
    </row>
    <row r="56" spans="1:22" ht="12.5" x14ac:dyDescent="0.25">
      <c r="A56" s="1"/>
      <c r="B56" s="1"/>
      <c r="C56" s="1"/>
      <c r="D56" s="1"/>
      <c r="E56" s="1"/>
      <c r="F56" s="1"/>
      <c r="G56" s="1"/>
      <c r="H56" s="1"/>
      <c r="I56" s="1"/>
      <c r="J56" s="1"/>
      <c r="K56" s="1"/>
      <c r="L56" s="1"/>
      <c r="M56" s="1"/>
      <c r="N56" s="1"/>
      <c r="O56" s="1"/>
      <c r="P56" s="1"/>
      <c r="Q56" s="1"/>
      <c r="R56" s="1"/>
      <c r="S56" s="1"/>
      <c r="T56" s="1"/>
      <c r="U56" s="1"/>
      <c r="V56" s="1"/>
    </row>
    <row r="57" spans="1:22" ht="12.5" x14ac:dyDescent="0.25">
      <c r="A57" s="1"/>
      <c r="B57" s="1"/>
      <c r="C57" s="1"/>
      <c r="D57" s="1"/>
      <c r="E57" s="1"/>
      <c r="F57" s="1"/>
      <c r="G57" s="1"/>
      <c r="H57" s="1"/>
      <c r="I57" s="1"/>
      <c r="J57" s="1"/>
      <c r="K57" s="1"/>
      <c r="L57" s="1"/>
      <c r="M57" s="1"/>
      <c r="N57" s="1"/>
      <c r="O57" s="1"/>
      <c r="P57" s="1"/>
      <c r="Q57" s="1"/>
      <c r="R57" s="1"/>
      <c r="S57" s="1"/>
      <c r="T57" s="1"/>
      <c r="U57" s="1"/>
      <c r="V57" s="1"/>
    </row>
    <row r="58" spans="1:22" ht="12.5" x14ac:dyDescent="0.25">
      <c r="A58" s="1"/>
      <c r="B58" s="1"/>
      <c r="C58" s="1"/>
      <c r="D58" s="1"/>
      <c r="E58" s="1"/>
      <c r="F58" s="1"/>
      <c r="G58" s="1"/>
      <c r="H58" s="1"/>
      <c r="I58" s="1"/>
      <c r="J58" s="1"/>
      <c r="K58" s="1"/>
      <c r="L58" s="1"/>
      <c r="M58" s="1"/>
      <c r="N58" s="1"/>
      <c r="O58" s="1"/>
      <c r="P58" s="1"/>
      <c r="Q58" s="1"/>
      <c r="R58" s="1"/>
      <c r="S58" s="1"/>
      <c r="T58" s="1"/>
      <c r="U58" s="1"/>
      <c r="V58" s="1"/>
    </row>
    <row r="59" spans="1:22" ht="12.5" x14ac:dyDescent="0.25">
      <c r="A59" s="1"/>
      <c r="B59" s="1"/>
      <c r="C59" s="1"/>
      <c r="D59" s="1"/>
      <c r="E59" s="1"/>
      <c r="F59" s="1"/>
      <c r="G59" s="1"/>
      <c r="H59" s="1"/>
      <c r="I59" s="1"/>
      <c r="J59" s="1"/>
      <c r="K59" s="1"/>
      <c r="L59" s="1"/>
      <c r="M59" s="1"/>
      <c r="N59" s="1"/>
      <c r="O59" s="1"/>
      <c r="P59" s="1"/>
      <c r="Q59" s="1"/>
      <c r="R59" s="1"/>
      <c r="S59" s="1"/>
      <c r="T59" s="1"/>
      <c r="U59" s="1"/>
      <c r="V59" s="1"/>
    </row>
    <row r="60" spans="1:22" ht="12.5" x14ac:dyDescent="0.25">
      <c r="A60" s="1"/>
      <c r="B60" s="1"/>
      <c r="C60" s="1"/>
      <c r="D60" s="1"/>
      <c r="E60" s="1"/>
      <c r="F60" s="1"/>
      <c r="G60" s="1"/>
      <c r="H60" s="1"/>
      <c r="I60" s="1"/>
      <c r="J60" s="1"/>
      <c r="K60" s="1"/>
      <c r="L60" s="1"/>
      <c r="M60" s="1"/>
      <c r="N60" s="1"/>
      <c r="O60" s="1"/>
      <c r="P60" s="1"/>
      <c r="Q60" s="1"/>
      <c r="R60" s="1"/>
      <c r="S60" s="1"/>
      <c r="T60" s="1"/>
      <c r="U60" s="1"/>
      <c r="V60" s="1"/>
    </row>
    <row r="61" spans="1:22" ht="12.5" x14ac:dyDescent="0.25">
      <c r="A61" s="1"/>
      <c r="B61" s="1"/>
      <c r="C61" s="1"/>
      <c r="D61" s="1"/>
      <c r="E61" s="1"/>
      <c r="F61" s="1"/>
      <c r="G61" s="1"/>
      <c r="H61" s="1"/>
      <c r="I61" s="1"/>
      <c r="J61" s="1"/>
      <c r="K61" s="1"/>
      <c r="L61" s="1"/>
      <c r="M61" s="1"/>
      <c r="N61" s="1"/>
      <c r="O61" s="1"/>
      <c r="P61" s="1"/>
      <c r="Q61" s="1"/>
      <c r="R61" s="1"/>
      <c r="S61" s="1"/>
      <c r="T61" s="1"/>
      <c r="U61" s="1"/>
      <c r="V61" s="1"/>
    </row>
    <row r="62" spans="1:22" ht="12.5" x14ac:dyDescent="0.25">
      <c r="A62" s="1"/>
      <c r="B62" s="1"/>
      <c r="C62" s="1"/>
      <c r="D62" s="1"/>
      <c r="E62" s="1"/>
      <c r="F62" s="1"/>
      <c r="G62" s="1"/>
      <c r="H62" s="1"/>
      <c r="I62" s="1"/>
      <c r="J62" s="1"/>
      <c r="K62" s="1"/>
      <c r="L62" s="1"/>
      <c r="M62" s="1"/>
      <c r="N62" s="1"/>
      <c r="O62" s="1"/>
      <c r="P62" s="1"/>
      <c r="Q62" s="1"/>
      <c r="R62" s="1"/>
      <c r="S62" s="1"/>
      <c r="T62" s="1"/>
      <c r="U62" s="1"/>
      <c r="V62" s="1"/>
    </row>
    <row r="63" spans="1:22" ht="12.5" x14ac:dyDescent="0.25">
      <c r="A63" s="1"/>
      <c r="B63" s="1"/>
      <c r="C63" s="1"/>
      <c r="D63" s="1"/>
      <c r="E63" s="1"/>
      <c r="F63" s="1"/>
      <c r="G63" s="1"/>
      <c r="H63" s="1"/>
      <c r="I63" s="1"/>
      <c r="J63" s="1"/>
      <c r="K63" s="1"/>
      <c r="L63" s="1"/>
      <c r="M63" s="1"/>
      <c r="N63" s="1"/>
      <c r="O63" s="1"/>
      <c r="P63" s="1"/>
      <c r="Q63" s="1"/>
      <c r="R63" s="1"/>
      <c r="S63" s="1"/>
      <c r="T63" s="1"/>
      <c r="U63" s="1"/>
      <c r="V63" s="1"/>
    </row>
    <row r="64" spans="1:22" ht="12.5" x14ac:dyDescent="0.25">
      <c r="A64" s="1"/>
      <c r="B64" s="1"/>
      <c r="C64" s="1"/>
      <c r="D64" s="1"/>
      <c r="E64" s="1"/>
      <c r="F64" s="1"/>
      <c r="G64" s="1"/>
      <c r="H64" s="1"/>
      <c r="I64" s="1"/>
      <c r="J64" s="1"/>
      <c r="K64" s="1"/>
      <c r="L64" s="1"/>
      <c r="M64" s="1"/>
      <c r="N64" s="1"/>
      <c r="O64" s="1"/>
      <c r="P64" s="1"/>
      <c r="Q64" s="1"/>
      <c r="R64" s="1"/>
      <c r="S64" s="1"/>
      <c r="T64" s="1"/>
      <c r="U64" s="1"/>
      <c r="V64" s="1"/>
    </row>
    <row r="65" spans="1:22" ht="12.5" x14ac:dyDescent="0.25">
      <c r="A65" s="1"/>
      <c r="B65" s="1"/>
      <c r="C65" s="1"/>
      <c r="D65" s="1"/>
      <c r="E65" s="1"/>
      <c r="F65" s="1"/>
      <c r="G65" s="1"/>
      <c r="H65" s="1"/>
      <c r="I65" s="1"/>
      <c r="J65" s="1"/>
      <c r="K65" s="1"/>
      <c r="L65" s="1"/>
      <c r="M65" s="1"/>
      <c r="N65" s="1"/>
      <c r="O65" s="1"/>
      <c r="P65" s="1"/>
      <c r="Q65" s="1"/>
      <c r="R65" s="1"/>
      <c r="S65" s="1"/>
      <c r="T65" s="1"/>
      <c r="U65" s="1"/>
      <c r="V65" s="1"/>
    </row>
    <row r="66" spans="1:22" ht="12.5" x14ac:dyDescent="0.25">
      <c r="A66" s="1"/>
      <c r="B66" s="1"/>
      <c r="C66" s="1"/>
      <c r="D66" s="1"/>
      <c r="E66" s="1"/>
      <c r="F66" s="1"/>
      <c r="G66" s="1"/>
      <c r="H66" s="1"/>
      <c r="I66" s="1"/>
      <c r="J66" s="1"/>
      <c r="K66" s="1"/>
      <c r="L66" s="1"/>
      <c r="M66" s="1"/>
      <c r="N66" s="1"/>
      <c r="O66" s="1"/>
      <c r="P66" s="1"/>
      <c r="Q66" s="1"/>
      <c r="R66" s="1"/>
      <c r="S66" s="1"/>
      <c r="T66" s="1"/>
      <c r="U66" s="1"/>
      <c r="V66" s="1"/>
    </row>
    <row r="67" spans="1:22" ht="12.5" x14ac:dyDescent="0.25">
      <c r="A67" s="1"/>
      <c r="B67" s="1"/>
      <c r="C67" s="1"/>
      <c r="D67" s="1"/>
      <c r="E67" s="1"/>
      <c r="F67" s="1"/>
      <c r="G67" s="1"/>
      <c r="H67" s="1"/>
      <c r="I67" s="1"/>
      <c r="J67" s="1"/>
      <c r="K67" s="1"/>
      <c r="L67" s="1"/>
      <c r="M67" s="1"/>
      <c r="N67" s="1"/>
      <c r="O67" s="1"/>
      <c r="P67" s="1"/>
      <c r="Q67" s="1"/>
      <c r="R67" s="1"/>
      <c r="S67" s="1"/>
      <c r="T67" s="1"/>
      <c r="U67" s="1"/>
      <c r="V67" s="1"/>
    </row>
    <row r="68" spans="1:22" ht="12.5" x14ac:dyDescent="0.25">
      <c r="A68" s="1"/>
      <c r="B68" s="1"/>
      <c r="C68" s="1"/>
      <c r="D68" s="1"/>
      <c r="E68" s="1"/>
      <c r="F68" s="1"/>
      <c r="G68" s="1"/>
      <c r="H68" s="1"/>
      <c r="I68" s="1"/>
      <c r="J68" s="1"/>
      <c r="K68" s="1"/>
      <c r="L68" s="1"/>
      <c r="M68" s="1"/>
      <c r="N68" s="1"/>
      <c r="O68" s="1"/>
      <c r="P68" s="1"/>
      <c r="Q68" s="1"/>
      <c r="R68" s="1"/>
      <c r="S68" s="1"/>
      <c r="T68" s="1"/>
      <c r="U68" s="1"/>
      <c r="V68" s="1"/>
    </row>
    <row r="69" spans="1:22" ht="12.5" x14ac:dyDescent="0.25">
      <c r="A69" s="1"/>
      <c r="B69" s="1"/>
      <c r="C69" s="1"/>
      <c r="D69" s="1"/>
      <c r="E69" s="1"/>
      <c r="F69" s="1"/>
      <c r="G69" s="1"/>
      <c r="H69" s="1"/>
      <c r="I69" s="1"/>
      <c r="J69" s="1"/>
      <c r="K69" s="1"/>
      <c r="L69" s="1"/>
      <c r="M69" s="1"/>
      <c r="N69" s="1"/>
      <c r="O69" s="1"/>
      <c r="P69" s="1"/>
      <c r="Q69" s="1"/>
      <c r="R69" s="1"/>
      <c r="S69" s="1"/>
      <c r="T69" s="1"/>
      <c r="U69" s="1"/>
      <c r="V69" s="1"/>
    </row>
    <row r="70" spans="1:22" ht="12.5" x14ac:dyDescent="0.25">
      <c r="A70" s="1"/>
      <c r="B70" s="1"/>
      <c r="C70" s="1"/>
      <c r="D70" s="1"/>
      <c r="E70" s="1"/>
      <c r="F70" s="1"/>
      <c r="G70" s="1"/>
      <c r="H70" s="1"/>
      <c r="I70" s="1"/>
      <c r="J70" s="1"/>
      <c r="K70" s="1"/>
      <c r="L70" s="1"/>
      <c r="M70" s="1"/>
      <c r="N70" s="1"/>
      <c r="O70" s="1"/>
      <c r="P70" s="1"/>
      <c r="Q70" s="1"/>
      <c r="R70" s="1"/>
      <c r="S70" s="1"/>
      <c r="T70" s="1"/>
      <c r="U70" s="1"/>
      <c r="V70" s="1"/>
    </row>
    <row r="71" spans="1:22" ht="12.5" x14ac:dyDescent="0.25">
      <c r="A71" s="1"/>
      <c r="B71" s="1"/>
      <c r="C71" s="1"/>
      <c r="D71" s="1"/>
      <c r="E71" s="1"/>
      <c r="F71" s="1"/>
      <c r="G71" s="1"/>
      <c r="H71" s="1"/>
      <c r="I71" s="1"/>
      <c r="J71" s="1"/>
      <c r="K71" s="1"/>
      <c r="L71" s="1"/>
      <c r="M71" s="1"/>
      <c r="N71" s="1"/>
      <c r="O71" s="1"/>
      <c r="P71" s="1"/>
      <c r="Q71" s="1"/>
      <c r="R71" s="1"/>
      <c r="S71" s="1"/>
      <c r="T71" s="1"/>
      <c r="U71" s="1"/>
      <c r="V71" s="1"/>
    </row>
    <row r="72" spans="1:22" ht="12.5" x14ac:dyDescent="0.25">
      <c r="A72" s="1"/>
      <c r="B72" s="1"/>
      <c r="C72" s="1"/>
      <c r="D72" s="1"/>
      <c r="E72" s="1"/>
      <c r="F72" s="1"/>
      <c r="G72" s="1"/>
      <c r="H72" s="1"/>
      <c r="I72" s="1"/>
      <c r="J72" s="1"/>
      <c r="K72" s="1"/>
      <c r="L72" s="1"/>
      <c r="M72" s="1"/>
      <c r="N72" s="1"/>
      <c r="O72" s="1"/>
      <c r="P72" s="1"/>
      <c r="Q72" s="1"/>
      <c r="R72" s="1"/>
      <c r="S72" s="1"/>
      <c r="T72" s="1"/>
      <c r="U72" s="1"/>
      <c r="V72" s="1"/>
    </row>
    <row r="73" spans="1:22" ht="12.5" x14ac:dyDescent="0.25">
      <c r="A73" s="1"/>
      <c r="B73" s="1"/>
      <c r="C73" s="1"/>
      <c r="D73" s="1"/>
      <c r="E73" s="1"/>
      <c r="F73" s="1"/>
      <c r="G73" s="1"/>
      <c r="H73" s="1"/>
      <c r="I73" s="1"/>
      <c r="J73" s="1"/>
      <c r="K73" s="1"/>
      <c r="L73" s="1"/>
      <c r="M73" s="1"/>
      <c r="N73" s="1"/>
      <c r="O73" s="1"/>
      <c r="P73" s="1"/>
      <c r="Q73" s="1"/>
      <c r="R73" s="1"/>
      <c r="S73" s="1"/>
      <c r="T73" s="1"/>
      <c r="U73" s="1"/>
      <c r="V73" s="1"/>
    </row>
    <row r="74" spans="1:22" ht="12.5" x14ac:dyDescent="0.25">
      <c r="A74" s="1"/>
      <c r="B74" s="1"/>
      <c r="C74" s="1"/>
      <c r="D74" s="1"/>
      <c r="E74" s="1"/>
      <c r="F74" s="1"/>
      <c r="G74" s="1"/>
      <c r="H74" s="1"/>
      <c r="I74" s="1"/>
      <c r="J74" s="1"/>
      <c r="K74" s="1"/>
      <c r="L74" s="1"/>
      <c r="M74" s="1"/>
      <c r="N74" s="1"/>
      <c r="O74" s="1"/>
      <c r="P74" s="1"/>
      <c r="Q74" s="1"/>
      <c r="R74" s="1"/>
      <c r="S74" s="1"/>
      <c r="T74" s="1"/>
      <c r="U74" s="1"/>
      <c r="V74" s="1"/>
    </row>
    <row r="75" spans="1:22" ht="12.5" x14ac:dyDescent="0.25">
      <c r="A75" s="1"/>
      <c r="B75" s="1"/>
      <c r="C75" s="1"/>
      <c r="D75" s="1"/>
      <c r="E75" s="1"/>
      <c r="F75" s="1"/>
      <c r="G75" s="1"/>
      <c r="H75" s="1"/>
      <c r="I75" s="1"/>
      <c r="J75" s="1"/>
      <c r="K75" s="1"/>
      <c r="L75" s="1"/>
      <c r="M75" s="1"/>
      <c r="N75" s="1"/>
      <c r="O75" s="1"/>
      <c r="P75" s="1"/>
      <c r="Q75" s="1"/>
      <c r="R75" s="1"/>
      <c r="S75" s="1"/>
      <c r="T75" s="1"/>
      <c r="U75" s="1"/>
      <c r="V75" s="1"/>
    </row>
    <row r="76" spans="1:22" ht="12.5" x14ac:dyDescent="0.25">
      <c r="A76" s="1"/>
      <c r="B76" s="1"/>
      <c r="C76" s="1"/>
      <c r="D76" s="1"/>
      <c r="E76" s="1"/>
      <c r="F76" s="1"/>
      <c r="G76" s="1"/>
      <c r="H76" s="1"/>
      <c r="I76" s="1"/>
      <c r="J76" s="1"/>
      <c r="K76" s="1"/>
      <c r="L76" s="1"/>
      <c r="M76" s="1"/>
      <c r="N76" s="1"/>
      <c r="O76" s="1"/>
      <c r="P76" s="1"/>
      <c r="Q76" s="1"/>
      <c r="R76" s="1"/>
      <c r="S76" s="1"/>
      <c r="T76" s="1"/>
      <c r="U76" s="1"/>
      <c r="V76" s="1"/>
    </row>
    <row r="77" spans="1:22" ht="12.5" x14ac:dyDescent="0.25">
      <c r="A77" s="1"/>
      <c r="B77" s="1"/>
      <c r="C77" s="1"/>
      <c r="D77" s="1"/>
      <c r="E77" s="1"/>
      <c r="F77" s="1"/>
      <c r="G77" s="1"/>
      <c r="H77" s="1"/>
      <c r="I77" s="1"/>
      <c r="J77" s="1"/>
      <c r="K77" s="1"/>
      <c r="L77" s="1"/>
      <c r="M77" s="1"/>
      <c r="N77" s="1"/>
      <c r="O77" s="1"/>
      <c r="P77" s="1"/>
      <c r="Q77" s="1"/>
      <c r="R77" s="1"/>
      <c r="S77" s="1"/>
      <c r="T77" s="1"/>
      <c r="U77" s="1"/>
      <c r="V77" s="1"/>
    </row>
    <row r="78" spans="1:22" ht="12.5" x14ac:dyDescent="0.25">
      <c r="A78" s="1"/>
      <c r="B78" s="1"/>
      <c r="C78" s="1"/>
      <c r="D78" s="1"/>
      <c r="E78" s="1"/>
      <c r="F78" s="1"/>
      <c r="G78" s="1"/>
      <c r="H78" s="1"/>
      <c r="I78" s="1"/>
      <c r="J78" s="1"/>
      <c r="K78" s="1"/>
      <c r="L78" s="1"/>
      <c r="M78" s="1"/>
      <c r="N78" s="1"/>
      <c r="O78" s="1"/>
      <c r="P78" s="1"/>
      <c r="Q78" s="1"/>
      <c r="R78" s="1"/>
      <c r="S78" s="1"/>
      <c r="T78" s="1"/>
      <c r="U78" s="1"/>
      <c r="V78" s="1"/>
    </row>
    <row r="79" spans="1:22" ht="12.5" x14ac:dyDescent="0.25">
      <c r="A79" s="1"/>
      <c r="B79" s="1"/>
      <c r="C79" s="1"/>
      <c r="D79" s="1"/>
      <c r="E79" s="1"/>
      <c r="F79" s="1"/>
      <c r="G79" s="1"/>
      <c r="H79" s="1"/>
      <c r="I79" s="1"/>
      <c r="J79" s="1"/>
      <c r="K79" s="1"/>
      <c r="L79" s="1"/>
      <c r="M79" s="1"/>
      <c r="N79" s="1"/>
      <c r="O79" s="1"/>
      <c r="P79" s="1"/>
      <c r="Q79" s="1"/>
      <c r="R79" s="1"/>
      <c r="S79" s="1"/>
      <c r="T79" s="1"/>
      <c r="U79" s="1"/>
      <c r="V79" s="1"/>
    </row>
    <row r="80" spans="1:22" ht="12.5" x14ac:dyDescent="0.25">
      <c r="A80" s="1"/>
      <c r="B80" s="1"/>
      <c r="C80" s="1"/>
      <c r="D80" s="1"/>
      <c r="E80" s="1"/>
      <c r="F80" s="1"/>
      <c r="G80" s="1"/>
      <c r="H80" s="1"/>
      <c r="I80" s="1"/>
      <c r="J80" s="1"/>
      <c r="K80" s="1"/>
      <c r="L80" s="1"/>
      <c r="M80" s="1"/>
      <c r="N80" s="1"/>
      <c r="O80" s="1"/>
      <c r="P80" s="1"/>
      <c r="Q80" s="1"/>
      <c r="R80" s="1"/>
      <c r="S80" s="1"/>
      <c r="T80" s="1"/>
      <c r="U80" s="1"/>
      <c r="V80" s="1"/>
    </row>
    <row r="81" spans="1:22" ht="12.5" x14ac:dyDescent="0.25">
      <c r="A81" s="1"/>
      <c r="B81" s="1"/>
      <c r="C81" s="1"/>
      <c r="D81" s="1"/>
      <c r="E81" s="1"/>
      <c r="F81" s="1"/>
      <c r="G81" s="1"/>
      <c r="H81" s="1"/>
      <c r="I81" s="1"/>
      <c r="J81" s="1"/>
      <c r="K81" s="1"/>
      <c r="L81" s="1"/>
      <c r="M81" s="1"/>
      <c r="N81" s="1"/>
      <c r="O81" s="1"/>
      <c r="P81" s="1"/>
      <c r="Q81" s="1"/>
      <c r="R81" s="1"/>
      <c r="S81" s="1"/>
      <c r="T81" s="1"/>
      <c r="U81" s="1"/>
      <c r="V81" s="1"/>
    </row>
    <row r="82" spans="1:22" ht="12.5" x14ac:dyDescent="0.25">
      <c r="A82" s="1"/>
      <c r="B82" s="1"/>
      <c r="C82" s="1"/>
      <c r="D82" s="1"/>
      <c r="E82" s="1"/>
      <c r="F82" s="1"/>
      <c r="G82" s="1"/>
      <c r="H82" s="1"/>
      <c r="I82" s="1"/>
      <c r="J82" s="1"/>
      <c r="K82" s="1"/>
      <c r="L82" s="1"/>
      <c r="M82" s="1"/>
      <c r="N82" s="1"/>
      <c r="O82" s="1"/>
      <c r="P82" s="1"/>
      <c r="Q82" s="1"/>
      <c r="R82" s="1"/>
      <c r="S82" s="1"/>
      <c r="T82" s="1"/>
      <c r="U82" s="1"/>
      <c r="V82" s="1"/>
    </row>
    <row r="83" spans="1:22" ht="12.5" x14ac:dyDescent="0.25">
      <c r="A83" s="1"/>
      <c r="B83" s="1"/>
      <c r="C83" s="1"/>
      <c r="D83" s="1"/>
      <c r="E83" s="1"/>
      <c r="F83" s="1"/>
      <c r="G83" s="1"/>
      <c r="H83" s="1"/>
      <c r="I83" s="1"/>
      <c r="J83" s="1"/>
      <c r="K83" s="1"/>
      <c r="L83" s="1"/>
      <c r="M83" s="1"/>
      <c r="N83" s="1"/>
      <c r="O83" s="1"/>
      <c r="P83" s="1"/>
      <c r="Q83" s="1"/>
      <c r="R83" s="1"/>
      <c r="S83" s="1"/>
      <c r="T83" s="1"/>
      <c r="U83" s="1"/>
      <c r="V83" s="1"/>
    </row>
    <row r="84" spans="1:22" ht="12.5" x14ac:dyDescent="0.25">
      <c r="A84" s="1"/>
      <c r="B84" s="1"/>
      <c r="C84" s="1"/>
      <c r="D84" s="1"/>
      <c r="E84" s="1"/>
      <c r="F84" s="1"/>
      <c r="G84" s="1"/>
      <c r="H84" s="1"/>
      <c r="I84" s="1"/>
      <c r="J84" s="1"/>
      <c r="K84" s="1"/>
      <c r="L84" s="1"/>
      <c r="M84" s="1"/>
      <c r="N84" s="1"/>
      <c r="O84" s="1"/>
      <c r="P84" s="1"/>
      <c r="Q84" s="1"/>
      <c r="R84" s="1"/>
      <c r="S84" s="1"/>
      <c r="T84" s="1"/>
      <c r="U84" s="1"/>
      <c r="V84" s="1"/>
    </row>
    <row r="85" spans="1:22" ht="12.5" x14ac:dyDescent="0.25">
      <c r="A85" s="1"/>
      <c r="B85" s="1"/>
      <c r="C85" s="1"/>
      <c r="D85" s="1"/>
      <c r="E85" s="1"/>
      <c r="F85" s="1"/>
      <c r="G85" s="1"/>
      <c r="H85" s="1"/>
      <c r="I85" s="1"/>
      <c r="J85" s="1"/>
      <c r="K85" s="1"/>
      <c r="L85" s="1"/>
      <c r="M85" s="1"/>
      <c r="N85" s="1"/>
      <c r="O85" s="1"/>
      <c r="P85" s="1"/>
      <c r="Q85" s="1"/>
      <c r="R85" s="1"/>
      <c r="S85" s="1"/>
      <c r="T85" s="1"/>
      <c r="U85" s="1"/>
      <c r="V85" s="1"/>
    </row>
    <row r="86" spans="1:22" ht="12.5" x14ac:dyDescent="0.25">
      <c r="A86" s="1"/>
      <c r="B86" s="1"/>
      <c r="C86" s="1"/>
      <c r="D86" s="1"/>
      <c r="E86" s="1"/>
      <c r="F86" s="1"/>
      <c r="G86" s="1"/>
      <c r="H86" s="1"/>
      <c r="I86" s="1"/>
      <c r="J86" s="1"/>
      <c r="K86" s="1"/>
      <c r="L86" s="1"/>
      <c r="M86" s="1"/>
      <c r="N86" s="1"/>
      <c r="O86" s="1"/>
      <c r="P86" s="1"/>
      <c r="Q86" s="1"/>
      <c r="R86" s="1"/>
      <c r="S86" s="1"/>
      <c r="T86" s="1"/>
      <c r="U86" s="1"/>
      <c r="V86" s="1"/>
    </row>
    <row r="87" spans="1:22" ht="12.5" x14ac:dyDescent="0.25">
      <c r="A87" s="1"/>
      <c r="B87" s="1"/>
      <c r="C87" s="1"/>
      <c r="D87" s="1"/>
      <c r="E87" s="1"/>
      <c r="F87" s="1"/>
      <c r="G87" s="1"/>
      <c r="H87" s="1"/>
      <c r="I87" s="1"/>
      <c r="J87" s="1"/>
      <c r="K87" s="1"/>
      <c r="L87" s="1"/>
      <c r="M87" s="1"/>
      <c r="N87" s="1"/>
      <c r="O87" s="1"/>
      <c r="P87" s="1"/>
      <c r="Q87" s="1"/>
      <c r="R87" s="1"/>
      <c r="S87" s="1"/>
      <c r="T87" s="1"/>
      <c r="U87" s="1"/>
      <c r="V87" s="1"/>
    </row>
    <row r="88" spans="1:22" ht="12.5" x14ac:dyDescent="0.25">
      <c r="A88" s="1"/>
      <c r="B88" s="1"/>
      <c r="C88" s="1"/>
      <c r="D88" s="1"/>
      <c r="E88" s="1"/>
      <c r="F88" s="1"/>
      <c r="G88" s="1"/>
      <c r="H88" s="1"/>
      <c r="I88" s="1"/>
      <c r="J88" s="1"/>
      <c r="K88" s="1"/>
      <c r="L88" s="1"/>
      <c r="M88" s="1"/>
      <c r="N88" s="1"/>
      <c r="O88" s="1"/>
      <c r="P88" s="1"/>
      <c r="Q88" s="1"/>
      <c r="R88" s="1"/>
      <c r="S88" s="1"/>
      <c r="T88" s="1"/>
      <c r="U88" s="1"/>
      <c r="V88" s="1"/>
    </row>
    <row r="89" spans="1:22" ht="12.5" x14ac:dyDescent="0.25">
      <c r="A89" s="1"/>
      <c r="B89" s="1"/>
      <c r="C89" s="1"/>
      <c r="D89" s="1"/>
      <c r="E89" s="1"/>
      <c r="F89" s="1"/>
      <c r="G89" s="1"/>
      <c r="H89" s="1"/>
      <c r="I89" s="1"/>
      <c r="J89" s="1"/>
      <c r="K89" s="1"/>
      <c r="L89" s="1"/>
      <c r="M89" s="1"/>
      <c r="N89" s="1"/>
      <c r="O89" s="1"/>
      <c r="P89" s="1"/>
      <c r="Q89" s="1"/>
      <c r="R89" s="1"/>
      <c r="S89" s="1"/>
      <c r="T89" s="1"/>
      <c r="U89" s="1"/>
      <c r="V89" s="1"/>
    </row>
    <row r="90" spans="1:22" ht="12.5" x14ac:dyDescent="0.25">
      <c r="A90" s="1"/>
      <c r="B90" s="1"/>
      <c r="C90" s="1"/>
      <c r="D90" s="1"/>
      <c r="E90" s="1"/>
      <c r="F90" s="1"/>
      <c r="G90" s="1"/>
      <c r="H90" s="1"/>
      <c r="I90" s="1"/>
      <c r="J90" s="1"/>
      <c r="K90" s="1"/>
      <c r="L90" s="1"/>
      <c r="M90" s="1"/>
      <c r="N90" s="1"/>
      <c r="O90" s="1"/>
      <c r="P90" s="1"/>
      <c r="Q90" s="1"/>
      <c r="R90" s="1"/>
      <c r="S90" s="1"/>
      <c r="T90" s="1"/>
      <c r="U90" s="1"/>
      <c r="V90" s="1"/>
    </row>
    <row r="91" spans="1:22" ht="12.5" x14ac:dyDescent="0.25">
      <c r="A91" s="1"/>
      <c r="B91" s="1"/>
      <c r="C91" s="1"/>
      <c r="D91" s="1"/>
      <c r="E91" s="1"/>
      <c r="F91" s="1"/>
      <c r="G91" s="1"/>
      <c r="H91" s="1"/>
      <c r="I91" s="1"/>
      <c r="J91" s="1"/>
      <c r="K91" s="1"/>
      <c r="L91" s="1"/>
      <c r="M91" s="1"/>
      <c r="N91" s="1"/>
      <c r="O91" s="1"/>
      <c r="P91" s="1"/>
      <c r="Q91" s="1"/>
      <c r="R91" s="1"/>
      <c r="S91" s="1"/>
      <c r="T91" s="1"/>
      <c r="U91" s="1"/>
      <c r="V91" s="1"/>
    </row>
    <row r="92" spans="1:22" ht="12.5" x14ac:dyDescent="0.25">
      <c r="A92" s="1"/>
      <c r="B92" s="1"/>
      <c r="C92" s="1"/>
      <c r="D92" s="1"/>
      <c r="E92" s="1"/>
      <c r="F92" s="1"/>
      <c r="G92" s="1"/>
      <c r="H92" s="1"/>
      <c r="I92" s="1"/>
      <c r="J92" s="1"/>
      <c r="K92" s="1"/>
      <c r="L92" s="1"/>
      <c r="M92" s="1"/>
      <c r="N92" s="1"/>
      <c r="O92" s="1"/>
      <c r="P92" s="1"/>
      <c r="Q92" s="1"/>
      <c r="R92" s="1"/>
      <c r="S92" s="1"/>
      <c r="T92" s="1"/>
      <c r="U92" s="1"/>
      <c r="V92" s="1"/>
    </row>
    <row r="93" spans="1:22" ht="12.5" x14ac:dyDescent="0.25">
      <c r="A93" s="1"/>
      <c r="B93" s="1"/>
      <c r="C93" s="1"/>
      <c r="D93" s="1"/>
      <c r="E93" s="1"/>
      <c r="F93" s="1"/>
      <c r="G93" s="1"/>
      <c r="H93" s="1"/>
      <c r="I93" s="1"/>
      <c r="J93" s="1"/>
      <c r="K93" s="1"/>
      <c r="L93" s="1"/>
      <c r="M93" s="1"/>
      <c r="N93" s="1"/>
      <c r="O93" s="1"/>
      <c r="P93" s="1"/>
      <c r="Q93" s="1"/>
      <c r="R93" s="1"/>
      <c r="S93" s="1"/>
      <c r="T93" s="1"/>
      <c r="U93" s="1"/>
      <c r="V93" s="1"/>
    </row>
    <row r="94" spans="1:22" ht="12.5" x14ac:dyDescent="0.25">
      <c r="A94" s="1"/>
      <c r="B94" s="1"/>
      <c r="C94" s="1"/>
      <c r="D94" s="1"/>
      <c r="E94" s="1"/>
      <c r="F94" s="1"/>
      <c r="G94" s="1"/>
      <c r="H94" s="1"/>
      <c r="I94" s="1"/>
      <c r="J94" s="1"/>
      <c r="K94" s="1"/>
      <c r="L94" s="1"/>
      <c r="M94" s="1"/>
      <c r="N94" s="1"/>
      <c r="O94" s="1"/>
      <c r="P94" s="1"/>
      <c r="Q94" s="1"/>
      <c r="R94" s="1"/>
      <c r="S94" s="1"/>
      <c r="T94" s="1"/>
      <c r="U94" s="1"/>
      <c r="V94" s="1"/>
    </row>
    <row r="95" spans="1:22" ht="12.5" x14ac:dyDescent="0.25">
      <c r="A95" s="1"/>
      <c r="B95" s="1"/>
      <c r="C95" s="1"/>
      <c r="D95" s="1"/>
      <c r="E95" s="1"/>
      <c r="F95" s="1"/>
      <c r="G95" s="1"/>
      <c r="H95" s="1"/>
      <c r="I95" s="1"/>
      <c r="J95" s="1"/>
      <c r="K95" s="1"/>
      <c r="L95" s="1"/>
      <c r="M95" s="1"/>
      <c r="N95" s="1"/>
      <c r="O95" s="1"/>
      <c r="P95" s="1"/>
      <c r="Q95" s="1"/>
      <c r="R95" s="1"/>
      <c r="S95" s="1"/>
      <c r="T95" s="1"/>
      <c r="U95" s="1"/>
      <c r="V95" s="1"/>
    </row>
    <row r="96" spans="1:22" ht="12.5" x14ac:dyDescent="0.25">
      <c r="A96" s="1"/>
      <c r="B96" s="1"/>
      <c r="C96" s="1"/>
      <c r="D96" s="1"/>
      <c r="E96" s="1"/>
      <c r="F96" s="1"/>
      <c r="G96" s="1"/>
      <c r="H96" s="1"/>
      <c r="I96" s="1"/>
      <c r="J96" s="1"/>
      <c r="K96" s="1"/>
      <c r="L96" s="1"/>
      <c r="M96" s="1"/>
      <c r="N96" s="1"/>
      <c r="O96" s="1"/>
      <c r="P96" s="1"/>
      <c r="Q96" s="1"/>
      <c r="R96" s="1"/>
      <c r="S96" s="1"/>
      <c r="T96" s="1"/>
      <c r="U96" s="1"/>
      <c r="V96" s="1"/>
    </row>
    <row r="97" spans="1:22" ht="12.5" x14ac:dyDescent="0.25">
      <c r="A97" s="1"/>
      <c r="B97" s="1"/>
      <c r="C97" s="1"/>
      <c r="D97" s="1"/>
      <c r="E97" s="1"/>
      <c r="F97" s="1"/>
      <c r="G97" s="1"/>
      <c r="H97" s="1"/>
      <c r="I97" s="1"/>
      <c r="J97" s="1"/>
      <c r="K97" s="1"/>
      <c r="L97" s="1"/>
      <c r="M97" s="1"/>
      <c r="N97" s="1"/>
      <c r="O97" s="1"/>
      <c r="P97" s="1"/>
      <c r="Q97" s="1"/>
      <c r="R97" s="1"/>
      <c r="S97" s="1"/>
      <c r="T97" s="1"/>
      <c r="U97" s="1"/>
      <c r="V97" s="1"/>
    </row>
    <row r="98" spans="1:22" ht="12.5" x14ac:dyDescent="0.25">
      <c r="A98" s="1"/>
      <c r="B98" s="1"/>
      <c r="C98" s="1"/>
      <c r="D98" s="1"/>
      <c r="E98" s="1"/>
      <c r="F98" s="1"/>
      <c r="G98" s="1"/>
      <c r="H98" s="1"/>
      <c r="I98" s="1"/>
      <c r="J98" s="1"/>
      <c r="K98" s="1"/>
      <c r="L98" s="1"/>
      <c r="M98" s="1"/>
      <c r="N98" s="1"/>
      <c r="O98" s="1"/>
      <c r="P98" s="1"/>
      <c r="Q98" s="1"/>
      <c r="R98" s="1"/>
      <c r="S98" s="1"/>
      <c r="T98" s="1"/>
      <c r="U98" s="1"/>
      <c r="V98" s="1"/>
    </row>
    <row r="99" spans="1:22" ht="12.5" x14ac:dyDescent="0.25">
      <c r="A99" s="1"/>
      <c r="B99" s="1"/>
      <c r="C99" s="1"/>
      <c r="D99" s="1"/>
      <c r="E99" s="1"/>
      <c r="F99" s="1"/>
      <c r="G99" s="1"/>
      <c r="H99" s="1"/>
      <c r="I99" s="1"/>
      <c r="J99" s="1"/>
      <c r="K99" s="1"/>
      <c r="L99" s="1"/>
      <c r="M99" s="1"/>
      <c r="N99" s="1"/>
      <c r="O99" s="1"/>
      <c r="P99" s="1"/>
      <c r="Q99" s="1"/>
      <c r="R99" s="1"/>
      <c r="S99" s="1"/>
      <c r="T99" s="1"/>
      <c r="U99" s="1"/>
      <c r="V99" s="1"/>
    </row>
    <row r="100" spans="1:22" ht="12.5" x14ac:dyDescent="0.25">
      <c r="A100" s="1"/>
      <c r="B100" s="1"/>
      <c r="C100" s="1"/>
      <c r="D100" s="1"/>
      <c r="E100" s="1"/>
      <c r="F100" s="1"/>
      <c r="G100" s="1"/>
      <c r="H100" s="1"/>
      <c r="I100" s="1"/>
      <c r="J100" s="1"/>
      <c r="K100" s="1"/>
      <c r="L100" s="1"/>
      <c r="M100" s="1"/>
      <c r="N100" s="1"/>
      <c r="O100" s="1"/>
      <c r="P100" s="1"/>
      <c r="Q100" s="1"/>
      <c r="R100" s="1"/>
      <c r="S100" s="1"/>
      <c r="T100" s="1"/>
      <c r="U100" s="1"/>
      <c r="V100" s="1"/>
    </row>
    <row r="101" spans="1:22" ht="12.5" x14ac:dyDescent="0.25">
      <c r="A101" s="1"/>
      <c r="B101" s="1"/>
      <c r="C101" s="1"/>
      <c r="D101" s="1"/>
      <c r="E101" s="1"/>
      <c r="F101" s="1"/>
      <c r="G101" s="1"/>
      <c r="H101" s="1"/>
      <c r="I101" s="1"/>
      <c r="J101" s="1"/>
      <c r="K101" s="1"/>
      <c r="L101" s="1"/>
      <c r="M101" s="1"/>
      <c r="N101" s="1"/>
      <c r="O101" s="1"/>
      <c r="P101" s="1"/>
      <c r="Q101" s="1"/>
      <c r="R101" s="1"/>
      <c r="S101" s="1"/>
      <c r="T101" s="1"/>
      <c r="U101" s="1"/>
      <c r="V101" s="1"/>
    </row>
  </sheetData>
  <mergeCells count="2">
    <mergeCell ref="D1:H1"/>
    <mergeCell ref="J2:O2"/>
  </mergeCells>
  <conditionalFormatting sqref="D3:H3">
    <cfRule type="cellIs" dxfId="121" priority="38" operator="greaterThan">
      <formula>4</formula>
    </cfRule>
    <cfRule type="cellIs" dxfId="120" priority="62" operator="greaterThan">
      <formula>$C$3</formula>
    </cfRule>
    <cfRule type="cellIs" dxfId="119" priority="71" operator="lessThan">
      <formula>4</formula>
    </cfRule>
    <cfRule type="cellIs" dxfId="118" priority="77" operator="greaterThanOrEqual">
      <formula>4</formula>
    </cfRule>
  </conditionalFormatting>
  <conditionalFormatting sqref="D4:H4">
    <cfRule type="cellIs" dxfId="117" priority="37" operator="greaterThan">
      <formula>8</formula>
    </cfRule>
    <cfRule type="cellIs" dxfId="116" priority="61" operator="greaterThan">
      <formula>$C$4</formula>
    </cfRule>
    <cfRule type="cellIs" dxfId="115" priority="70" operator="lessThan">
      <formula>8</formula>
    </cfRule>
    <cfRule type="cellIs" dxfId="114" priority="76" operator="greaterThanOrEqual">
      <formula>8</formula>
    </cfRule>
  </conditionalFormatting>
  <conditionalFormatting sqref="D5:H5">
    <cfRule type="cellIs" dxfId="113" priority="36" operator="greaterThan">
      <formula>12</formula>
    </cfRule>
    <cfRule type="cellIs" dxfId="112" priority="60" operator="greaterThan">
      <formula>$C$5</formula>
    </cfRule>
    <cfRule type="cellIs" dxfId="111" priority="69" operator="lessThan">
      <formula>12</formula>
    </cfRule>
    <cfRule type="cellIs" dxfId="110" priority="75" operator="greaterThanOrEqual">
      <formula>12</formula>
    </cfRule>
  </conditionalFormatting>
  <conditionalFormatting sqref="D6:H6">
    <cfRule type="cellIs" dxfId="109" priority="35" operator="greaterThan">
      <formula>16</formula>
    </cfRule>
    <cfRule type="cellIs" dxfId="108" priority="59" operator="greaterThan">
      <formula>$C$6</formula>
    </cfRule>
    <cfRule type="cellIs" dxfId="107" priority="68" operator="lessThan">
      <formula>16</formula>
    </cfRule>
    <cfRule type="cellIs" dxfId="106" priority="74" operator="greaterThanOrEqual">
      <formula>16</formula>
    </cfRule>
  </conditionalFormatting>
  <conditionalFormatting sqref="D7:H7">
    <cfRule type="cellIs" dxfId="105" priority="34" operator="greaterThan">
      <formula>20</formula>
    </cfRule>
    <cfRule type="cellIs" dxfId="104" priority="58" operator="greaterThan">
      <formula>$C$7</formula>
    </cfRule>
    <cfRule type="cellIs" dxfId="103" priority="67" operator="lessThan">
      <formula>20</formula>
    </cfRule>
    <cfRule type="cellIs" dxfId="102" priority="73" operator="greaterThanOrEqual">
      <formula>20</formula>
    </cfRule>
  </conditionalFormatting>
  <conditionalFormatting sqref="D8:H8">
    <cfRule type="cellIs" dxfId="101" priority="33" operator="greaterThan">
      <formula>24</formula>
    </cfRule>
    <cfRule type="cellIs" dxfId="100" priority="57" operator="greaterThan">
      <formula>$C$8</formula>
    </cfRule>
    <cfRule type="cellIs" dxfId="99" priority="66" operator="lessThan">
      <formula>24</formula>
    </cfRule>
    <cfRule type="cellIs" dxfId="98" priority="72" operator="greaterThanOrEqual">
      <formula>24</formula>
    </cfRule>
  </conditionalFormatting>
  <conditionalFormatting sqref="D10:H10">
    <cfRule type="expression" dxfId="97" priority="64">
      <formula>D9&lt;84</formula>
    </cfRule>
    <cfRule type="expression" dxfId="96" priority="65">
      <formula>D9&gt;83</formula>
    </cfRule>
  </conditionalFormatting>
  <conditionalFormatting sqref="D11:H11">
    <cfRule type="cellIs" dxfId="95" priority="32" operator="equal">
      <formula>$C$11</formula>
    </cfRule>
    <cfRule type="cellIs" dxfId="94" priority="63" operator="greaterThan">
      <formula>$C$11</formula>
    </cfRule>
  </conditionalFormatting>
  <conditionalFormatting sqref="D12:H12">
    <cfRule type="cellIs" dxfId="93" priority="31" operator="equal">
      <formula>$C$12</formula>
    </cfRule>
    <cfRule type="cellIs" dxfId="92" priority="56" operator="greaterThan">
      <formula>$C$12</formula>
    </cfRule>
  </conditionalFormatting>
  <conditionalFormatting sqref="D13:H13">
    <cfRule type="cellIs" dxfId="91" priority="30" operator="equal">
      <formula>$C$13</formula>
    </cfRule>
    <cfRule type="cellIs" dxfId="90" priority="55" operator="greaterThan">
      <formula>$C$13</formula>
    </cfRule>
  </conditionalFormatting>
  <conditionalFormatting sqref="D14:H14">
    <cfRule type="cellIs" dxfId="89" priority="29" operator="equal">
      <formula>$C$14</formula>
    </cfRule>
    <cfRule type="cellIs" dxfId="88" priority="54" operator="greaterThan">
      <formula>$C$14</formula>
    </cfRule>
  </conditionalFormatting>
  <conditionalFormatting sqref="D15:H15">
    <cfRule type="cellIs" dxfId="87" priority="28" operator="equal">
      <formula>$C$15</formula>
    </cfRule>
    <cfRule type="cellIs" dxfId="86" priority="53" operator="greaterThan">
      <formula>$C$15</formula>
    </cfRule>
  </conditionalFormatting>
  <conditionalFormatting sqref="D16:H16">
    <cfRule type="cellIs" dxfId="85" priority="27" operator="equal">
      <formula>$C$16</formula>
    </cfRule>
    <cfRule type="cellIs" dxfId="84" priority="52" operator="greaterThan">
      <formula>$C$16</formula>
    </cfRule>
  </conditionalFormatting>
  <conditionalFormatting sqref="D17:H17">
    <cfRule type="cellIs" dxfId="83" priority="26" operator="equal">
      <formula>$C$17</formula>
    </cfRule>
    <cfRule type="cellIs" dxfId="82" priority="51" operator="greaterThan">
      <formula>$C$17</formula>
    </cfRule>
  </conditionalFormatting>
  <conditionalFormatting sqref="D18:H18">
    <cfRule type="cellIs" dxfId="81" priority="25" operator="equal">
      <formula>$C$18</formula>
    </cfRule>
    <cfRule type="cellIs" dxfId="80" priority="50" operator="greaterThan">
      <formula>$C$18</formula>
    </cfRule>
  </conditionalFormatting>
  <conditionalFormatting sqref="D19:H19">
    <cfRule type="cellIs" dxfId="79" priority="24" operator="equal">
      <formula>$C$19</formula>
    </cfRule>
    <cfRule type="cellIs" dxfId="78" priority="42" operator="equal">
      <formula>0</formula>
    </cfRule>
    <cfRule type="cellIs" dxfId="77" priority="49" operator="greaterThan">
      <formula>$C$19</formula>
    </cfRule>
  </conditionalFormatting>
  <conditionalFormatting sqref="D20:H20">
    <cfRule type="cellIs" dxfId="76" priority="1" operator="equal">
      <formula>$C$20</formula>
    </cfRule>
    <cfRule type="cellIs" dxfId="75" priority="2" operator="equal">
      <formula>0</formula>
    </cfRule>
    <cfRule type="cellIs" dxfId="74" priority="3" operator="greaterThan">
      <formula>$C$20</formula>
    </cfRule>
  </conditionalFormatting>
  <conditionalFormatting sqref="D21:H21">
    <cfRule type="cellIs" dxfId="73" priority="7" operator="equal">
      <formula>$C$21</formula>
    </cfRule>
    <cfRule type="cellIs" dxfId="72" priority="8" operator="equal">
      <formula>0</formula>
    </cfRule>
    <cfRule type="cellIs" dxfId="71" priority="9" operator="greaterThan">
      <formula>$C$21</formula>
    </cfRule>
  </conditionalFormatting>
  <conditionalFormatting sqref="D22:H22">
    <cfRule type="cellIs" dxfId="70" priority="4" operator="equal">
      <formula>$C$22</formula>
    </cfRule>
    <cfRule type="cellIs" dxfId="69" priority="5" operator="equal">
      <formula>0</formula>
    </cfRule>
    <cfRule type="cellIs" dxfId="68" priority="6" operator="greaterThan">
      <formula>$C$22</formula>
    </cfRule>
  </conditionalFormatting>
  <conditionalFormatting sqref="D23:H23">
    <cfRule type="cellIs" dxfId="67" priority="20" operator="equal">
      <formula>$C$23</formula>
    </cfRule>
    <cfRule type="cellIs" dxfId="66" priority="44" operator="greaterThan">
      <formula>$C$23</formula>
    </cfRule>
  </conditionalFormatting>
  <conditionalFormatting sqref="D24:H24">
    <cfRule type="cellIs" dxfId="65" priority="17" operator="equal">
      <formula>0</formula>
    </cfRule>
    <cfRule type="cellIs" dxfId="64" priority="18" operator="notEqual">
      <formula>$C$24</formula>
    </cfRule>
    <cfRule type="cellIs" dxfId="63" priority="19" operator="equal">
      <formula>$C$24</formula>
    </cfRule>
    <cfRule type="cellIs" dxfId="62" priority="43" operator="greaterThan">
      <formula>$C$24</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915E9-D846-42BF-BB92-AE513A756408}">
  <sheetPr>
    <tabColor rgb="FF00B0F0"/>
    <outlinePr summaryBelow="0" summaryRight="0"/>
  </sheetPr>
  <dimension ref="A1:V94"/>
  <sheetViews>
    <sheetView showGridLines="0" zoomScaleNormal="100" workbookViewId="0">
      <selection activeCell="D2" sqref="D2"/>
    </sheetView>
  </sheetViews>
  <sheetFormatPr baseColWidth="10" defaultColWidth="17.26953125" defaultRowHeight="15.75" customHeight="1" x14ac:dyDescent="0.25"/>
  <cols>
    <col min="1" max="1" width="6.08984375" customWidth="1"/>
    <col min="2" max="2" width="26.36328125" customWidth="1"/>
    <col min="3" max="3" width="5.7265625" customWidth="1"/>
    <col min="4" max="8" width="15.7265625" customWidth="1"/>
    <col min="9" max="9" width="4" customWidth="1"/>
    <col min="10" max="10" width="9" customWidth="1"/>
    <col min="11" max="11" width="4.08984375" customWidth="1"/>
    <col min="12" max="12" width="11.54296875" customWidth="1"/>
    <col min="15" max="15" width="26.6328125" customWidth="1"/>
  </cols>
  <sheetData>
    <row r="1" spans="1:22" ht="29.25" customHeight="1" x14ac:dyDescent="0.25">
      <c r="A1" s="1"/>
      <c r="B1" s="2"/>
      <c r="C1" s="3"/>
      <c r="D1" s="68"/>
      <c r="E1" s="68"/>
      <c r="F1" s="68"/>
      <c r="G1" s="68"/>
      <c r="H1" s="68"/>
      <c r="I1" s="1"/>
      <c r="J1" s="1"/>
      <c r="K1" s="1"/>
      <c r="L1" s="1"/>
      <c r="M1" s="1"/>
      <c r="N1" s="1"/>
      <c r="O1" s="1"/>
      <c r="P1" s="1"/>
      <c r="Q1" s="1"/>
      <c r="R1" s="1"/>
      <c r="S1" s="1"/>
      <c r="T1" s="1"/>
      <c r="U1" s="1"/>
      <c r="V1" s="1"/>
    </row>
    <row r="2" spans="1:22" ht="25" x14ac:dyDescent="0.5">
      <c r="A2" s="4"/>
      <c r="B2" s="5" t="s">
        <v>43</v>
      </c>
      <c r="C2" s="19" t="s">
        <v>1</v>
      </c>
      <c r="D2" s="28" t="s">
        <v>48</v>
      </c>
      <c r="E2" s="28" t="s">
        <v>49</v>
      </c>
      <c r="F2" s="28" t="s">
        <v>50</v>
      </c>
      <c r="G2" s="28" t="s">
        <v>51</v>
      </c>
      <c r="H2" s="28" t="s">
        <v>36</v>
      </c>
      <c r="I2" s="7"/>
      <c r="J2" s="69" t="str">
        <f>INDEX(D2:H2, MATCH(MAX(D19:H19), D19:H19, 0))&amp;" leder"</f>
        <v>[Navn 1] leder</v>
      </c>
      <c r="K2" s="69"/>
      <c r="L2" s="69"/>
      <c r="M2" s="69"/>
      <c r="N2" s="69"/>
      <c r="O2" s="69"/>
      <c r="P2" s="1"/>
      <c r="Q2" s="1"/>
      <c r="R2" s="1"/>
      <c r="S2" s="1"/>
      <c r="T2" s="1"/>
      <c r="U2" s="1"/>
      <c r="V2" s="1"/>
    </row>
    <row r="3" spans="1:22" ht="20" customHeight="1" x14ac:dyDescent="0.4">
      <c r="A3" s="8"/>
      <c r="B3" s="14" t="s">
        <v>17</v>
      </c>
      <c r="C3" s="17">
        <v>5</v>
      </c>
      <c r="D3" s="22"/>
      <c r="E3" s="38"/>
      <c r="F3" s="22"/>
      <c r="G3" s="38"/>
      <c r="H3" s="22"/>
      <c r="I3" s="1"/>
      <c r="J3" s="1"/>
      <c r="K3" s="1"/>
      <c r="L3" s="1"/>
      <c r="M3" s="1"/>
      <c r="N3" s="1"/>
      <c r="O3" s="1"/>
      <c r="P3" s="1"/>
      <c r="Q3" s="1"/>
      <c r="R3" s="1"/>
      <c r="S3" s="1"/>
      <c r="T3" s="1"/>
      <c r="U3" s="1"/>
      <c r="V3" s="1"/>
    </row>
    <row r="4" spans="1:22" ht="20" customHeight="1" x14ac:dyDescent="0.4">
      <c r="A4" s="8"/>
      <c r="B4" s="14" t="s">
        <v>18</v>
      </c>
      <c r="C4" s="17">
        <v>10</v>
      </c>
      <c r="D4" s="39"/>
      <c r="E4" s="40"/>
      <c r="F4" s="39"/>
      <c r="G4" s="40"/>
      <c r="H4" s="39"/>
      <c r="I4" s="1"/>
      <c r="J4" s="1"/>
      <c r="K4" s="1"/>
      <c r="L4" s="1"/>
      <c r="M4" s="1"/>
      <c r="N4" s="1"/>
      <c r="O4" s="1"/>
      <c r="P4" s="1"/>
      <c r="Q4" s="1"/>
      <c r="R4" s="1"/>
      <c r="S4" s="1"/>
      <c r="T4" s="1"/>
      <c r="U4" s="1"/>
      <c r="V4" s="1"/>
    </row>
    <row r="5" spans="1:22" ht="20" customHeight="1" x14ac:dyDescent="0.4">
      <c r="A5" s="8"/>
      <c r="B5" s="14" t="s">
        <v>19</v>
      </c>
      <c r="C5" s="17">
        <v>15</v>
      </c>
      <c r="D5" s="22"/>
      <c r="E5" s="38"/>
      <c r="F5" s="22"/>
      <c r="G5" s="38"/>
      <c r="H5" s="22"/>
      <c r="I5" s="1"/>
      <c r="J5" s="1"/>
      <c r="K5" s="1"/>
      <c r="L5" s="1"/>
      <c r="M5" s="1"/>
      <c r="N5" s="1"/>
      <c r="O5" s="1"/>
      <c r="P5" s="1"/>
      <c r="Q5" s="1"/>
      <c r="R5" s="1"/>
      <c r="S5" s="1"/>
      <c r="T5" s="1"/>
      <c r="U5" s="1"/>
      <c r="V5" s="1"/>
    </row>
    <row r="6" spans="1:22" ht="20" customHeight="1" x14ac:dyDescent="0.4">
      <c r="A6" s="8"/>
      <c r="B6" s="14" t="s">
        <v>20</v>
      </c>
      <c r="C6" s="17">
        <v>20</v>
      </c>
      <c r="D6" s="41"/>
      <c r="E6" s="42"/>
      <c r="F6" s="41"/>
      <c r="G6" s="42"/>
      <c r="H6" s="41"/>
      <c r="I6" s="1"/>
      <c r="J6" s="1"/>
      <c r="K6" s="1"/>
      <c r="L6" s="1"/>
      <c r="M6" s="1"/>
      <c r="N6" s="1"/>
      <c r="O6" s="1"/>
      <c r="P6" s="1"/>
      <c r="Q6" s="1"/>
      <c r="R6" s="1"/>
      <c r="S6" s="1"/>
      <c r="T6" s="1"/>
      <c r="U6" s="1"/>
      <c r="V6" s="1"/>
    </row>
    <row r="7" spans="1:22" ht="20" customHeight="1" x14ac:dyDescent="0.4">
      <c r="A7" s="8"/>
      <c r="B7" s="14" t="s">
        <v>21</v>
      </c>
      <c r="C7" s="17">
        <v>25</v>
      </c>
      <c r="D7" s="22"/>
      <c r="E7" s="38"/>
      <c r="F7" s="22"/>
      <c r="G7" s="38"/>
      <c r="H7" s="22"/>
      <c r="I7" s="1"/>
      <c r="J7" s="1"/>
      <c r="K7" s="1"/>
      <c r="L7" s="1"/>
      <c r="M7" s="1"/>
      <c r="N7" s="1"/>
      <c r="O7" s="1"/>
      <c r="P7" s="1"/>
      <c r="Q7" s="1"/>
      <c r="R7" s="1"/>
      <c r="S7" s="1"/>
      <c r="T7" s="1"/>
      <c r="U7" s="1"/>
      <c r="V7" s="1"/>
    </row>
    <row r="8" spans="1:22" ht="20" customHeight="1" x14ac:dyDescent="0.4">
      <c r="A8" s="8"/>
      <c r="B8" s="14" t="s">
        <v>22</v>
      </c>
      <c r="C8" s="17">
        <v>30</v>
      </c>
      <c r="D8" s="41"/>
      <c r="E8" s="42"/>
      <c r="F8" s="41"/>
      <c r="G8" s="42"/>
      <c r="H8" s="41"/>
      <c r="I8" s="1"/>
      <c r="J8" s="1"/>
      <c r="K8" s="1"/>
      <c r="L8" s="1"/>
      <c r="M8" s="1"/>
      <c r="N8" s="1"/>
      <c r="O8" s="1"/>
      <c r="P8" s="1"/>
      <c r="Q8" s="1"/>
      <c r="R8" s="1"/>
      <c r="S8" s="1"/>
      <c r="T8" s="1"/>
      <c r="U8" s="1"/>
      <c r="V8" s="1"/>
    </row>
    <row r="9" spans="1:22" ht="20" customHeight="1" x14ac:dyDescent="0.4">
      <c r="A9" s="8"/>
      <c r="B9" s="15" t="s">
        <v>23</v>
      </c>
      <c r="C9" s="18">
        <f t="shared" ref="C9" si="0">SUM(C3:C8)</f>
        <v>105</v>
      </c>
      <c r="D9" s="24">
        <f t="shared" ref="D9:H9" si="1">SUM(D3:D8)</f>
        <v>0</v>
      </c>
      <c r="E9" s="24">
        <f t="shared" si="1"/>
        <v>0</v>
      </c>
      <c r="F9" s="24">
        <f t="shared" si="1"/>
        <v>0</v>
      </c>
      <c r="G9" s="24">
        <f t="shared" si="1"/>
        <v>0</v>
      </c>
      <c r="H9" s="24">
        <f t="shared" si="1"/>
        <v>0</v>
      </c>
      <c r="I9" s="1"/>
      <c r="J9" s="1"/>
      <c r="K9" s="1"/>
      <c r="L9" s="1"/>
      <c r="M9" s="1"/>
      <c r="N9" s="1"/>
      <c r="O9" s="1"/>
      <c r="P9" s="1"/>
      <c r="Q9" s="1"/>
      <c r="R9" s="1"/>
      <c r="S9" s="1"/>
      <c r="T9" s="1"/>
      <c r="U9" s="1"/>
      <c r="V9" s="1"/>
    </row>
    <row r="10" spans="1:22" ht="20" customHeight="1" x14ac:dyDescent="0.35">
      <c r="A10" s="8"/>
      <c r="B10" s="9" t="s">
        <v>2</v>
      </c>
      <c r="C10" s="17">
        <v>35</v>
      </c>
      <c r="D10" s="44" t="str">
        <f>IF(D9&gt;=63,"Bonus: "&amp;35,("Igjen: "&amp;63-D9))</f>
        <v>Igjen: 63</v>
      </c>
      <c r="E10" s="44" t="str">
        <f>IF(E9&gt;=63,"Bonus: "&amp;35,("Igjen: "&amp;63-E9))</f>
        <v>Igjen: 63</v>
      </c>
      <c r="F10" s="44" t="str">
        <f>IF(F9&gt;=63,"Bonus: "&amp;35,("Igjen: "&amp;63-F9))</f>
        <v>Igjen: 63</v>
      </c>
      <c r="G10" s="44" t="str">
        <f>IF(G9&gt;=63,"Bonus: "&amp;35,("Igjen: "&amp;63-G9))</f>
        <v>Igjen: 63</v>
      </c>
      <c r="H10" s="44" t="str">
        <f>IF(H9&gt;=63,"Bonus: "&amp;35,("Igjen: "&amp;63-H9))</f>
        <v>Igjen: 63</v>
      </c>
      <c r="I10" s="7"/>
      <c r="J10" s="1"/>
      <c r="K10" s="1"/>
      <c r="L10" s="1"/>
      <c r="M10" s="1"/>
      <c r="N10" s="1"/>
      <c r="O10" s="1"/>
      <c r="P10" s="1"/>
      <c r="Q10" s="1"/>
      <c r="R10" s="1"/>
      <c r="S10" s="1"/>
      <c r="T10" s="1"/>
      <c r="U10" s="1"/>
      <c r="V10" s="1"/>
    </row>
    <row r="11" spans="1:22" ht="20" customHeight="1" x14ac:dyDescent="0.4">
      <c r="A11" s="8"/>
      <c r="B11" s="9" t="s">
        <v>37</v>
      </c>
      <c r="C11" s="51" t="s">
        <v>39</v>
      </c>
      <c r="D11" s="45"/>
      <c r="E11" s="46"/>
      <c r="F11" s="45"/>
      <c r="G11" s="46"/>
      <c r="H11" s="45"/>
      <c r="I11" s="7"/>
      <c r="J11" s="1"/>
      <c r="K11" s="1"/>
      <c r="L11" s="1"/>
      <c r="M11" s="1"/>
      <c r="N11" s="1"/>
      <c r="O11" s="1"/>
      <c r="P11" s="1"/>
      <c r="Q11" s="1"/>
      <c r="R11" s="1"/>
      <c r="S11" s="1"/>
      <c r="T11" s="1"/>
      <c r="U11" s="1"/>
      <c r="V11" s="1"/>
    </row>
    <row r="12" spans="1:22" ht="20" customHeight="1" x14ac:dyDescent="0.4">
      <c r="A12" s="8"/>
      <c r="B12" s="9" t="s">
        <v>38</v>
      </c>
      <c r="C12" s="51" t="s">
        <v>40</v>
      </c>
      <c r="D12" s="47"/>
      <c r="E12" s="48"/>
      <c r="F12" s="49"/>
      <c r="G12" s="50"/>
      <c r="H12" s="49"/>
      <c r="I12" s="7"/>
      <c r="J12" s="1"/>
      <c r="K12" s="1"/>
      <c r="L12" s="1"/>
      <c r="M12" s="1"/>
      <c r="N12" s="1"/>
      <c r="O12" s="1"/>
      <c r="P12" s="1"/>
      <c r="Q12" s="1"/>
      <c r="R12" s="1"/>
      <c r="S12" s="1"/>
      <c r="T12" s="1"/>
      <c r="U12" s="1"/>
      <c r="V12" s="1"/>
    </row>
    <row r="13" spans="1:22" ht="20" customHeight="1" x14ac:dyDescent="0.4">
      <c r="A13" s="8"/>
      <c r="B13" s="9" t="s">
        <v>42</v>
      </c>
      <c r="C13" s="17">
        <v>30</v>
      </c>
      <c r="D13" s="45"/>
      <c r="E13" s="46"/>
      <c r="F13" s="45"/>
      <c r="G13" s="46"/>
      <c r="H13" s="45"/>
      <c r="I13" s="7"/>
      <c r="J13" s="1"/>
      <c r="K13" s="1"/>
      <c r="L13" s="1"/>
      <c r="M13" s="1"/>
      <c r="N13" s="1"/>
      <c r="O13" s="1"/>
      <c r="P13" s="1"/>
      <c r="Q13" s="1"/>
      <c r="R13" s="1"/>
      <c r="S13" s="1"/>
      <c r="T13" s="1"/>
      <c r="U13" s="1"/>
      <c r="V13" s="1"/>
    </row>
    <row r="14" spans="1:22" ht="20" customHeight="1" x14ac:dyDescent="0.4">
      <c r="A14" s="8"/>
      <c r="B14" s="9" t="s">
        <v>41</v>
      </c>
      <c r="C14" s="17">
        <v>40</v>
      </c>
      <c r="D14" s="47"/>
      <c r="E14" s="48"/>
      <c r="F14" s="49"/>
      <c r="G14" s="50"/>
      <c r="H14" s="49"/>
      <c r="I14" s="7"/>
      <c r="J14" s="1"/>
      <c r="K14" s="1"/>
      <c r="L14" s="1"/>
      <c r="M14" s="1"/>
      <c r="N14" s="1"/>
      <c r="O14" s="1"/>
      <c r="P14" s="1"/>
      <c r="Q14" s="1"/>
      <c r="R14" s="1"/>
      <c r="S14" s="1"/>
      <c r="T14" s="1"/>
      <c r="U14" s="1"/>
      <c r="V14" s="1"/>
    </row>
    <row r="15" spans="1:22" ht="20" customHeight="1" x14ac:dyDescent="0.4">
      <c r="A15" s="8"/>
      <c r="B15" s="9" t="s">
        <v>7</v>
      </c>
      <c r="C15" s="17">
        <v>25</v>
      </c>
      <c r="D15" s="45"/>
      <c r="E15" s="46"/>
      <c r="F15" s="45"/>
      <c r="G15" s="46"/>
      <c r="H15" s="45"/>
      <c r="I15" s="7"/>
      <c r="J15" s="1"/>
      <c r="K15" s="1"/>
      <c r="L15" s="1"/>
      <c r="M15" s="1"/>
      <c r="N15" s="1"/>
      <c r="O15" s="1"/>
      <c r="P15" s="1"/>
      <c r="Q15" s="1"/>
      <c r="R15" s="1"/>
      <c r="S15" s="1"/>
      <c r="T15" s="1"/>
      <c r="U15" s="1"/>
      <c r="V15" s="1"/>
    </row>
    <row r="16" spans="1:22" ht="20" customHeight="1" x14ac:dyDescent="0.4">
      <c r="A16" s="8"/>
      <c r="B16" s="9" t="s">
        <v>8</v>
      </c>
      <c r="C16" s="17">
        <v>30</v>
      </c>
      <c r="D16" s="47"/>
      <c r="E16" s="48"/>
      <c r="F16" s="49"/>
      <c r="G16" s="50"/>
      <c r="H16" s="49"/>
      <c r="I16" s="7"/>
      <c r="J16" s="1"/>
      <c r="K16" s="1"/>
      <c r="L16" s="1"/>
      <c r="M16" s="1"/>
      <c r="N16" s="1"/>
      <c r="O16" s="1"/>
      <c r="P16" s="1"/>
      <c r="Q16" s="1"/>
      <c r="R16" s="1"/>
      <c r="S16" s="1"/>
      <c r="T16" s="1"/>
      <c r="U16" s="1"/>
      <c r="V16" s="1"/>
    </row>
    <row r="17" spans="1:22" ht="20" customHeight="1" x14ac:dyDescent="0.4">
      <c r="A17" s="8"/>
      <c r="B17" s="9" t="s">
        <v>44</v>
      </c>
      <c r="C17" s="17">
        <v>50</v>
      </c>
      <c r="D17" s="58"/>
      <c r="E17" s="59"/>
      <c r="F17" s="58"/>
      <c r="G17" s="59"/>
      <c r="H17" s="58"/>
      <c r="I17" s="7"/>
      <c r="J17" s="1"/>
      <c r="K17" s="1"/>
      <c r="L17" s="1"/>
      <c r="M17" s="1"/>
      <c r="N17" s="1"/>
      <c r="O17" s="1"/>
      <c r="P17" s="1"/>
      <c r="Q17" s="1"/>
      <c r="R17" s="1"/>
      <c r="S17" s="1"/>
      <c r="T17" s="1"/>
      <c r="U17" s="1"/>
      <c r="V17" s="1"/>
    </row>
    <row r="18" spans="1:22" ht="31.5" x14ac:dyDescent="0.4">
      <c r="A18" s="8"/>
      <c r="B18" s="9" t="s">
        <v>59</v>
      </c>
      <c r="C18" s="17">
        <v>100</v>
      </c>
      <c r="D18" s="61"/>
      <c r="E18" s="62"/>
      <c r="F18" s="61"/>
      <c r="G18" s="62"/>
      <c r="H18" s="61"/>
      <c r="I18" s="1"/>
      <c r="J18" s="1"/>
      <c r="K18" s="1"/>
      <c r="L18" s="1"/>
      <c r="M18" s="1"/>
      <c r="N18" s="1"/>
      <c r="O18" s="1"/>
      <c r="P18" s="1"/>
      <c r="Q18" s="1"/>
      <c r="R18" s="1"/>
      <c r="S18" s="1"/>
      <c r="T18" s="1"/>
      <c r="U18" s="1"/>
      <c r="V18" s="1"/>
    </row>
    <row r="19" spans="1:22" ht="20" x14ac:dyDescent="0.4">
      <c r="A19" s="8"/>
      <c r="B19" s="25" t="s">
        <v>9</v>
      </c>
      <c r="C19" s="26">
        <f t="shared" ref="C19" si="2">SUM(C9:C17)</f>
        <v>315</v>
      </c>
      <c r="D19" s="60">
        <f>IF(D9&gt;=63,(SUM(D11:D18)+D9+50),SUM(D11:D17,D9))</f>
        <v>0</v>
      </c>
      <c r="E19" s="60">
        <f>IF(E9&gt;=63,(SUM(E11:E18)+E9+50),SUM(E11:E17,E9))</f>
        <v>0</v>
      </c>
      <c r="F19" s="60">
        <f>IF(F9&gt;=63,(SUM(F11:F18)+F9+50),SUM(F11:F17,F9))</f>
        <v>0</v>
      </c>
      <c r="G19" s="60">
        <f>IF(G9&gt;=63,(SUM(G11:G18)+G9+50),SUM(G11:G17,G9))</f>
        <v>0</v>
      </c>
      <c r="H19" s="60">
        <f>IF(H9&gt;=63,(SUM(H11:H18)+H9+50),SUM(H11:H17,H9))</f>
        <v>0</v>
      </c>
      <c r="I19" s="7"/>
      <c r="J19" s="1"/>
      <c r="K19" s="1"/>
      <c r="L19" s="1"/>
      <c r="M19" s="1"/>
      <c r="N19" s="1"/>
      <c r="O19" s="1"/>
      <c r="P19" s="1"/>
      <c r="Q19" s="1"/>
      <c r="R19" s="1"/>
      <c r="S19" s="1"/>
      <c r="T19" s="1"/>
      <c r="U19" s="1"/>
      <c r="V19" s="1"/>
    </row>
    <row r="20" spans="1:22" ht="20" x14ac:dyDescent="0.4">
      <c r="A20" s="1"/>
      <c r="B20" s="10"/>
      <c r="C20" s="10"/>
      <c r="D20" s="23"/>
      <c r="E20" s="23"/>
      <c r="F20" s="23"/>
      <c r="G20" s="23"/>
      <c r="H20" s="23"/>
      <c r="I20" s="1"/>
      <c r="J20" s="1"/>
      <c r="K20" s="1"/>
      <c r="L20" s="1"/>
      <c r="M20" s="1"/>
      <c r="N20" s="1"/>
      <c r="O20" s="1"/>
      <c r="P20" s="1"/>
      <c r="Q20" s="1"/>
      <c r="R20" s="1"/>
      <c r="S20" s="1"/>
      <c r="T20" s="1"/>
      <c r="U20" s="1"/>
      <c r="V20" s="1"/>
    </row>
    <row r="21" spans="1:22" ht="20" x14ac:dyDescent="0.4">
      <c r="A21" s="1"/>
      <c r="B21" s="13" t="s">
        <v>16</v>
      </c>
      <c r="C21" s="11"/>
      <c r="D21" s="22">
        <v>0</v>
      </c>
      <c r="E21" s="38">
        <v>0</v>
      </c>
      <c r="F21" s="22">
        <v>0</v>
      </c>
      <c r="G21" s="38">
        <v>0</v>
      </c>
      <c r="H21" s="22">
        <v>0</v>
      </c>
      <c r="I21" s="1"/>
      <c r="J21" s="1"/>
      <c r="K21" s="1"/>
      <c r="L21" s="1"/>
      <c r="M21" s="1"/>
      <c r="N21" s="1"/>
      <c r="O21" s="1"/>
      <c r="P21" s="1"/>
      <c r="Q21" s="1"/>
      <c r="R21" s="1"/>
      <c r="S21" s="1"/>
      <c r="T21" s="1"/>
      <c r="U21" s="1"/>
      <c r="V21" s="1"/>
    </row>
    <row r="22" spans="1:22" ht="12.5" x14ac:dyDescent="0.25">
      <c r="A22" s="1"/>
      <c r="B22" s="1"/>
      <c r="C22" s="1"/>
      <c r="D22" s="1"/>
      <c r="E22" s="1"/>
      <c r="F22" s="1"/>
      <c r="G22" s="1"/>
      <c r="H22" s="1"/>
      <c r="I22" s="1"/>
      <c r="J22" s="1"/>
      <c r="K22" s="1"/>
      <c r="L22" s="1"/>
      <c r="M22" s="1"/>
      <c r="N22" s="1"/>
      <c r="O22" s="1"/>
      <c r="P22" s="1"/>
      <c r="Q22" s="1"/>
      <c r="R22" s="1"/>
      <c r="S22" s="1"/>
      <c r="T22" s="1"/>
      <c r="U22" s="1"/>
      <c r="V22" s="1"/>
    </row>
    <row r="23" spans="1:22" ht="12.5" x14ac:dyDescent="0.25">
      <c r="A23" s="1"/>
      <c r="B23" s="1"/>
      <c r="C23" s="1"/>
      <c r="D23" s="1"/>
      <c r="E23" s="1"/>
      <c r="F23" s="1"/>
      <c r="G23" s="1"/>
      <c r="H23" s="1"/>
      <c r="I23" s="1"/>
      <c r="J23" s="1"/>
      <c r="K23" s="1"/>
      <c r="L23" s="1"/>
      <c r="M23" s="1"/>
      <c r="N23" s="1"/>
      <c r="O23" s="1"/>
      <c r="P23" s="1"/>
      <c r="Q23" s="1"/>
      <c r="R23" s="1"/>
      <c r="S23" s="1"/>
      <c r="T23" s="1"/>
      <c r="U23" s="1"/>
      <c r="V23" s="1"/>
    </row>
    <row r="24" spans="1:22" ht="13" x14ac:dyDescent="0.3">
      <c r="A24" s="1"/>
      <c r="B24" s="12"/>
      <c r="C24" s="1"/>
      <c r="D24" s="1"/>
      <c r="E24" s="1"/>
      <c r="F24" s="1"/>
      <c r="G24" s="1"/>
      <c r="H24" s="1"/>
      <c r="I24" s="1"/>
      <c r="J24" s="1"/>
      <c r="K24" s="1"/>
      <c r="L24" s="1"/>
      <c r="M24" s="1"/>
      <c r="N24" s="1"/>
      <c r="O24" s="1"/>
      <c r="P24" s="1"/>
      <c r="Q24" s="1"/>
      <c r="R24" s="1"/>
      <c r="S24" s="1"/>
      <c r="T24" s="1"/>
      <c r="U24" s="1"/>
      <c r="V24" s="1"/>
    </row>
    <row r="25" spans="1:22" ht="12.5" x14ac:dyDescent="0.25">
      <c r="A25" s="1"/>
      <c r="B25" s="1"/>
      <c r="C25" s="1"/>
      <c r="D25" s="1"/>
      <c r="E25" s="1"/>
      <c r="F25" s="1"/>
      <c r="G25" s="1"/>
      <c r="H25" s="1"/>
      <c r="I25" s="1"/>
      <c r="J25" s="1"/>
      <c r="K25" s="1"/>
      <c r="L25" s="1"/>
      <c r="M25" s="1"/>
      <c r="N25" s="1"/>
      <c r="O25" s="1"/>
      <c r="P25" s="1"/>
      <c r="Q25" s="1"/>
      <c r="R25" s="1"/>
      <c r="S25" s="1"/>
      <c r="T25" s="1"/>
      <c r="U25" s="1"/>
      <c r="V25" s="1"/>
    </row>
    <row r="26" spans="1:22" ht="12.5" x14ac:dyDescent="0.25">
      <c r="A26" s="1"/>
      <c r="B26" s="1"/>
      <c r="C26" s="1"/>
      <c r="D26" s="1"/>
      <c r="E26" s="1"/>
      <c r="F26" s="1"/>
      <c r="G26" s="1"/>
      <c r="H26" s="1"/>
      <c r="I26" s="1"/>
      <c r="J26" s="1"/>
      <c r="K26" s="1"/>
      <c r="L26" s="1"/>
      <c r="M26" s="1"/>
      <c r="N26" s="1"/>
      <c r="O26" s="1"/>
      <c r="P26" s="1"/>
      <c r="Q26" s="1"/>
      <c r="R26" s="1"/>
      <c r="S26" s="1"/>
      <c r="T26" s="1"/>
      <c r="U26" s="1"/>
      <c r="V26" s="1"/>
    </row>
    <row r="27" spans="1:22" ht="12.5" x14ac:dyDescent="0.25">
      <c r="A27" s="1"/>
      <c r="B27" s="1"/>
      <c r="C27" s="1"/>
      <c r="D27" s="1"/>
      <c r="E27" s="1"/>
      <c r="F27" s="1"/>
      <c r="G27" s="1"/>
      <c r="H27" s="1"/>
      <c r="I27" s="1"/>
      <c r="J27" s="1"/>
      <c r="K27" s="1"/>
      <c r="L27" s="1"/>
      <c r="M27" s="1"/>
      <c r="N27" s="1"/>
      <c r="O27" s="1"/>
      <c r="P27" s="1"/>
      <c r="Q27" s="1"/>
      <c r="R27" s="1"/>
      <c r="S27" s="1"/>
      <c r="T27" s="1"/>
      <c r="U27" s="1"/>
      <c r="V27" s="1"/>
    </row>
    <row r="28" spans="1:22" ht="12.5" x14ac:dyDescent="0.25">
      <c r="A28" s="1"/>
      <c r="B28" s="1"/>
      <c r="C28" s="1"/>
      <c r="D28" s="1"/>
      <c r="E28" s="1"/>
      <c r="F28" s="1"/>
      <c r="G28" s="1"/>
      <c r="H28" s="1"/>
      <c r="I28" s="1"/>
      <c r="J28" s="1"/>
      <c r="K28" s="1"/>
      <c r="L28" s="1"/>
      <c r="M28" s="1"/>
      <c r="N28" s="1"/>
      <c r="O28" s="1"/>
      <c r="P28" s="1"/>
      <c r="Q28" s="1"/>
      <c r="R28" s="1"/>
      <c r="S28" s="1"/>
      <c r="T28" s="1"/>
      <c r="U28" s="1"/>
      <c r="V28" s="1"/>
    </row>
    <row r="29" spans="1:22" ht="12.5" x14ac:dyDescent="0.25">
      <c r="A29" s="1"/>
      <c r="B29" s="1"/>
      <c r="C29" s="1"/>
      <c r="D29" s="1"/>
      <c r="E29" s="1"/>
      <c r="F29" s="1"/>
      <c r="G29" s="1"/>
      <c r="H29" s="1"/>
      <c r="I29" s="1"/>
      <c r="J29" s="1"/>
      <c r="K29" s="1"/>
      <c r="L29" s="1"/>
      <c r="M29" s="1"/>
      <c r="N29" s="1"/>
      <c r="O29" s="1"/>
      <c r="P29" s="1"/>
      <c r="Q29" s="1"/>
      <c r="R29" s="1"/>
      <c r="S29" s="1"/>
      <c r="T29" s="1"/>
      <c r="U29" s="1"/>
      <c r="V29" s="1"/>
    </row>
    <row r="30" spans="1:22" ht="12.5" x14ac:dyDescent="0.25">
      <c r="A30" s="1"/>
      <c r="B30" s="1"/>
      <c r="C30" s="1"/>
      <c r="D30" s="1"/>
      <c r="E30" s="1"/>
      <c r="F30" s="1"/>
      <c r="G30" s="1"/>
      <c r="H30" s="1"/>
      <c r="I30" s="1"/>
      <c r="J30" s="1"/>
      <c r="K30" s="1"/>
      <c r="L30" s="1"/>
      <c r="M30" s="1"/>
      <c r="N30" s="1"/>
      <c r="O30" s="1"/>
      <c r="P30" s="1"/>
      <c r="Q30" s="1"/>
      <c r="R30" s="1"/>
      <c r="S30" s="1"/>
      <c r="T30" s="1"/>
      <c r="U30" s="1"/>
      <c r="V30" s="1"/>
    </row>
    <row r="31" spans="1:22" ht="12.5" x14ac:dyDescent="0.25">
      <c r="A31" s="1"/>
      <c r="B31" s="1"/>
      <c r="C31" s="1"/>
      <c r="D31" s="1"/>
      <c r="E31" s="1"/>
      <c r="F31" s="1"/>
      <c r="G31" s="1"/>
      <c r="H31" s="1"/>
      <c r="I31" s="1"/>
      <c r="J31" s="1"/>
      <c r="K31" s="1"/>
      <c r="L31" s="1"/>
      <c r="M31" s="1"/>
      <c r="N31" s="1"/>
      <c r="O31" s="1"/>
      <c r="P31" s="1"/>
      <c r="Q31" s="1"/>
      <c r="R31" s="1"/>
      <c r="S31" s="1"/>
      <c r="T31" s="1"/>
      <c r="U31" s="1"/>
      <c r="V31" s="1"/>
    </row>
    <row r="32" spans="1:22" ht="12.5" x14ac:dyDescent="0.25">
      <c r="A32" s="1"/>
      <c r="B32" s="1"/>
      <c r="C32" s="1"/>
      <c r="D32" s="1"/>
      <c r="E32" s="1"/>
      <c r="F32" s="1"/>
      <c r="G32" s="1"/>
      <c r="H32" s="1"/>
      <c r="I32" s="1"/>
      <c r="J32" s="1"/>
      <c r="K32" s="1"/>
      <c r="L32" s="1"/>
      <c r="M32" s="1"/>
      <c r="N32" s="1"/>
      <c r="O32" s="1"/>
      <c r="P32" s="1"/>
      <c r="Q32" s="1"/>
      <c r="R32" s="1"/>
      <c r="S32" s="1"/>
      <c r="T32" s="1"/>
      <c r="U32" s="1"/>
      <c r="V32" s="1"/>
    </row>
    <row r="33" spans="1:22" ht="12.5" x14ac:dyDescent="0.25">
      <c r="A33" s="1"/>
      <c r="B33" s="1"/>
      <c r="C33" s="1"/>
      <c r="D33" s="1"/>
      <c r="E33" s="1"/>
      <c r="F33" s="1"/>
      <c r="G33" s="1"/>
      <c r="H33" s="1"/>
      <c r="I33" s="1"/>
      <c r="J33" s="1"/>
      <c r="K33" s="1"/>
      <c r="L33" s="1"/>
      <c r="M33" s="1"/>
      <c r="N33" s="1"/>
      <c r="O33" s="1"/>
      <c r="P33" s="1"/>
      <c r="Q33" s="1"/>
      <c r="R33" s="1"/>
      <c r="S33" s="1"/>
      <c r="T33" s="1"/>
      <c r="U33" s="1"/>
      <c r="V33" s="1"/>
    </row>
    <row r="34" spans="1:22" ht="12.5" x14ac:dyDescent="0.25">
      <c r="A34" s="1"/>
      <c r="B34" s="1"/>
      <c r="C34" s="1"/>
      <c r="D34" s="1"/>
      <c r="E34" s="1"/>
      <c r="F34" s="1"/>
      <c r="G34" s="1"/>
      <c r="H34" s="1"/>
      <c r="I34" s="1"/>
      <c r="J34" s="1"/>
      <c r="K34" s="1"/>
      <c r="L34" s="1"/>
      <c r="M34" s="1"/>
      <c r="N34" s="1"/>
      <c r="O34" s="1"/>
      <c r="P34" s="1"/>
      <c r="Q34" s="1"/>
      <c r="R34" s="1"/>
      <c r="S34" s="1"/>
      <c r="T34" s="1"/>
      <c r="U34" s="1"/>
      <c r="V34" s="1"/>
    </row>
    <row r="35" spans="1:22" ht="12.5" x14ac:dyDescent="0.25">
      <c r="A35" s="1"/>
      <c r="B35" s="1"/>
      <c r="C35" s="1"/>
      <c r="D35" s="1"/>
      <c r="E35" s="1"/>
      <c r="F35" s="1"/>
      <c r="G35" s="1"/>
      <c r="H35" s="1"/>
      <c r="I35" s="1"/>
      <c r="J35" s="1"/>
      <c r="K35" s="1"/>
      <c r="L35" s="1"/>
      <c r="M35" s="1"/>
      <c r="N35" s="1"/>
      <c r="O35" s="1"/>
      <c r="P35" s="1"/>
      <c r="Q35" s="1"/>
      <c r="R35" s="1"/>
      <c r="S35" s="1"/>
      <c r="T35" s="1"/>
      <c r="U35" s="1"/>
      <c r="V35" s="1"/>
    </row>
    <row r="36" spans="1:22" ht="12.5" x14ac:dyDescent="0.25">
      <c r="A36" s="1"/>
      <c r="B36" s="1"/>
      <c r="C36" s="1"/>
      <c r="D36" s="1"/>
      <c r="E36" s="1"/>
      <c r="F36" s="1"/>
      <c r="G36" s="1"/>
      <c r="H36" s="1"/>
      <c r="I36" s="1"/>
      <c r="J36" s="1"/>
      <c r="K36" s="1"/>
      <c r="L36" s="1"/>
      <c r="M36" s="1"/>
      <c r="N36" s="1"/>
      <c r="O36" s="1"/>
      <c r="P36" s="1"/>
      <c r="Q36" s="1"/>
      <c r="R36" s="1"/>
      <c r="S36" s="1"/>
      <c r="T36" s="1"/>
      <c r="U36" s="1"/>
      <c r="V36" s="1"/>
    </row>
    <row r="37" spans="1:22" ht="12.5" x14ac:dyDescent="0.25">
      <c r="A37" s="1"/>
      <c r="B37" s="1"/>
      <c r="C37" s="1"/>
      <c r="D37" s="1"/>
      <c r="E37" s="1"/>
      <c r="F37" s="1"/>
      <c r="G37" s="1"/>
      <c r="H37" s="1"/>
      <c r="I37" s="1"/>
      <c r="J37" s="1"/>
      <c r="K37" s="1"/>
      <c r="L37" s="1"/>
      <c r="M37" s="1"/>
      <c r="N37" s="1"/>
      <c r="O37" s="1"/>
      <c r="P37" s="1"/>
      <c r="Q37" s="1"/>
      <c r="R37" s="1"/>
      <c r="S37" s="1"/>
      <c r="T37" s="1"/>
      <c r="U37" s="1"/>
      <c r="V37" s="1"/>
    </row>
    <row r="38" spans="1:22" ht="12.5" x14ac:dyDescent="0.25">
      <c r="A38" s="1"/>
      <c r="B38" s="1"/>
      <c r="C38" s="1"/>
      <c r="D38" s="1"/>
      <c r="E38" s="1"/>
      <c r="F38" s="1"/>
      <c r="G38" s="1"/>
      <c r="H38" s="1"/>
      <c r="I38" s="1"/>
      <c r="J38" s="1"/>
      <c r="K38" s="1"/>
      <c r="L38" s="1"/>
      <c r="M38" s="1"/>
      <c r="N38" s="1"/>
      <c r="O38" s="1"/>
      <c r="P38" s="1"/>
      <c r="Q38" s="1"/>
      <c r="R38" s="1"/>
      <c r="S38" s="1"/>
      <c r="T38" s="1"/>
      <c r="U38" s="1"/>
      <c r="V38" s="1"/>
    </row>
    <row r="39" spans="1:22" ht="12.5" x14ac:dyDescent="0.25">
      <c r="A39" s="1"/>
      <c r="B39" s="1"/>
      <c r="C39" s="1"/>
      <c r="D39" s="1"/>
      <c r="E39" s="1"/>
      <c r="F39" s="1"/>
      <c r="G39" s="1"/>
      <c r="H39" s="1"/>
      <c r="I39" s="1"/>
      <c r="J39" s="1"/>
      <c r="K39" s="1"/>
      <c r="L39" s="1"/>
      <c r="M39" s="1"/>
      <c r="N39" s="1"/>
      <c r="O39" s="1"/>
      <c r="P39" s="1"/>
      <c r="Q39" s="1"/>
      <c r="R39" s="1"/>
      <c r="S39" s="1"/>
      <c r="T39" s="1"/>
      <c r="U39" s="1"/>
      <c r="V39" s="1"/>
    </row>
    <row r="40" spans="1:22" ht="12.5" x14ac:dyDescent="0.25">
      <c r="A40" s="1"/>
      <c r="B40" s="1"/>
      <c r="C40" s="1"/>
      <c r="D40" s="1"/>
      <c r="E40" s="1"/>
      <c r="F40" s="1"/>
      <c r="G40" s="1"/>
      <c r="H40" s="1"/>
      <c r="I40" s="1"/>
      <c r="J40" s="1"/>
      <c r="K40" s="1"/>
      <c r="L40" s="1"/>
      <c r="M40" s="1"/>
      <c r="N40" s="1"/>
      <c r="O40" s="1"/>
      <c r="P40" s="1"/>
      <c r="Q40" s="1"/>
      <c r="R40" s="1"/>
      <c r="S40" s="1"/>
      <c r="T40" s="1"/>
      <c r="U40" s="1"/>
      <c r="V40" s="1"/>
    </row>
    <row r="41" spans="1:22" ht="12.5" x14ac:dyDescent="0.25">
      <c r="A41" s="1"/>
      <c r="B41" s="1"/>
      <c r="C41" s="1"/>
      <c r="D41" s="1"/>
      <c r="E41" s="1"/>
      <c r="F41" s="1"/>
      <c r="G41" s="1"/>
      <c r="H41" s="1"/>
      <c r="I41" s="1"/>
      <c r="J41" s="1"/>
      <c r="K41" s="1"/>
      <c r="L41" s="1"/>
      <c r="M41" s="1"/>
      <c r="N41" s="1"/>
      <c r="O41" s="1"/>
      <c r="P41" s="1"/>
      <c r="Q41" s="1"/>
      <c r="R41" s="1"/>
      <c r="S41" s="1"/>
      <c r="T41" s="1"/>
      <c r="U41" s="1"/>
      <c r="V41" s="1"/>
    </row>
    <row r="42" spans="1:22" ht="12.5" x14ac:dyDescent="0.25">
      <c r="A42" s="1"/>
      <c r="B42" s="1"/>
      <c r="C42" s="1"/>
      <c r="D42" s="1"/>
      <c r="E42" s="1"/>
      <c r="F42" s="1"/>
      <c r="G42" s="1"/>
      <c r="H42" s="1"/>
      <c r="I42" s="1"/>
      <c r="J42" s="1"/>
      <c r="K42" s="1"/>
      <c r="L42" s="1"/>
      <c r="M42" s="1"/>
      <c r="N42" s="1"/>
      <c r="O42" s="1"/>
      <c r="P42" s="1"/>
      <c r="Q42" s="1"/>
      <c r="R42" s="1"/>
      <c r="S42" s="1"/>
      <c r="T42" s="1"/>
      <c r="U42" s="1"/>
      <c r="V42" s="1"/>
    </row>
    <row r="43" spans="1:22" ht="12.5" x14ac:dyDescent="0.25">
      <c r="A43" s="1"/>
      <c r="B43" s="1"/>
      <c r="C43" s="1"/>
      <c r="D43" s="1"/>
      <c r="E43" s="1"/>
      <c r="F43" s="1"/>
      <c r="G43" s="1"/>
      <c r="H43" s="1"/>
      <c r="I43" s="1"/>
      <c r="J43" s="1"/>
      <c r="K43" s="1"/>
      <c r="L43" s="1"/>
      <c r="M43" s="1"/>
      <c r="N43" s="1"/>
      <c r="O43" s="1"/>
      <c r="P43" s="1"/>
      <c r="Q43" s="1"/>
      <c r="R43" s="1"/>
      <c r="S43" s="1"/>
      <c r="T43" s="1"/>
      <c r="U43" s="1"/>
      <c r="V43" s="1"/>
    </row>
    <row r="44" spans="1:22" ht="12.5" x14ac:dyDescent="0.25">
      <c r="A44" s="1"/>
      <c r="B44" s="1"/>
      <c r="C44" s="1"/>
      <c r="D44" s="1"/>
      <c r="E44" s="1"/>
      <c r="F44" s="1"/>
      <c r="G44" s="1"/>
      <c r="H44" s="1"/>
      <c r="I44" s="1"/>
      <c r="J44" s="1"/>
      <c r="K44" s="1"/>
      <c r="L44" s="1"/>
      <c r="M44" s="1"/>
      <c r="N44" s="1"/>
      <c r="O44" s="1"/>
      <c r="P44" s="1"/>
      <c r="Q44" s="1"/>
      <c r="R44" s="1"/>
      <c r="S44" s="1"/>
      <c r="T44" s="1"/>
      <c r="U44" s="1"/>
      <c r="V44" s="1"/>
    </row>
    <row r="45" spans="1:22" ht="12.5" x14ac:dyDescent="0.25">
      <c r="A45" s="1"/>
      <c r="B45" s="1"/>
      <c r="C45" s="1"/>
      <c r="D45" s="1"/>
      <c r="E45" s="1"/>
      <c r="F45" s="1"/>
      <c r="G45" s="1"/>
      <c r="H45" s="1"/>
      <c r="I45" s="1"/>
      <c r="J45" s="1"/>
      <c r="K45" s="1"/>
      <c r="L45" s="1"/>
      <c r="M45" s="1"/>
      <c r="N45" s="1"/>
      <c r="O45" s="1"/>
      <c r="P45" s="1"/>
      <c r="Q45" s="1"/>
      <c r="R45" s="1"/>
      <c r="S45" s="1"/>
      <c r="T45" s="1"/>
      <c r="U45" s="1"/>
      <c r="V45" s="1"/>
    </row>
    <row r="46" spans="1:22" ht="12.5" x14ac:dyDescent="0.25">
      <c r="A46" s="1"/>
      <c r="B46" s="1"/>
      <c r="C46" s="1"/>
      <c r="D46" s="1"/>
      <c r="E46" s="1"/>
      <c r="F46" s="1"/>
      <c r="G46" s="1"/>
      <c r="H46" s="1"/>
      <c r="I46" s="1"/>
      <c r="J46" s="1"/>
      <c r="K46" s="1"/>
      <c r="L46" s="1"/>
      <c r="M46" s="1"/>
      <c r="N46" s="1"/>
      <c r="O46" s="1"/>
      <c r="P46" s="1"/>
      <c r="Q46" s="1"/>
      <c r="R46" s="1"/>
      <c r="S46" s="1"/>
      <c r="T46" s="1"/>
      <c r="U46" s="1"/>
      <c r="V46" s="1"/>
    </row>
    <row r="47" spans="1:22" ht="12.5" x14ac:dyDescent="0.25">
      <c r="A47" s="1"/>
      <c r="B47" s="1"/>
      <c r="C47" s="1"/>
      <c r="D47" s="1"/>
      <c r="E47" s="1"/>
      <c r="F47" s="1"/>
      <c r="G47" s="1"/>
      <c r="H47" s="1"/>
      <c r="I47" s="1"/>
      <c r="J47" s="1"/>
      <c r="K47" s="1"/>
      <c r="L47" s="1"/>
      <c r="M47" s="1"/>
      <c r="N47" s="1"/>
      <c r="O47" s="1"/>
      <c r="P47" s="1"/>
      <c r="Q47" s="1"/>
      <c r="R47" s="1"/>
      <c r="S47" s="1"/>
      <c r="T47" s="1"/>
      <c r="U47" s="1"/>
      <c r="V47" s="1"/>
    </row>
    <row r="48" spans="1:22" ht="12.5" x14ac:dyDescent="0.25">
      <c r="A48" s="1"/>
      <c r="B48" s="1"/>
      <c r="C48" s="1"/>
      <c r="D48" s="1"/>
      <c r="E48" s="1"/>
      <c r="F48" s="1"/>
      <c r="G48" s="1"/>
      <c r="H48" s="1"/>
      <c r="I48" s="1"/>
      <c r="J48" s="1"/>
      <c r="K48" s="1"/>
      <c r="L48" s="1"/>
      <c r="M48" s="1"/>
      <c r="N48" s="1"/>
      <c r="O48" s="1"/>
      <c r="P48" s="1"/>
      <c r="Q48" s="1"/>
      <c r="R48" s="1"/>
      <c r="S48" s="1"/>
      <c r="T48" s="1"/>
      <c r="U48" s="1"/>
      <c r="V48" s="1"/>
    </row>
    <row r="49" spans="1:22" ht="12.5" x14ac:dyDescent="0.25">
      <c r="A49" s="1"/>
      <c r="B49" s="1"/>
      <c r="C49" s="1"/>
      <c r="D49" s="1"/>
      <c r="E49" s="1"/>
      <c r="F49" s="1"/>
      <c r="G49" s="1"/>
      <c r="H49" s="1"/>
      <c r="I49" s="1"/>
      <c r="J49" s="1"/>
      <c r="K49" s="1"/>
      <c r="L49" s="1"/>
      <c r="M49" s="1"/>
      <c r="N49" s="1"/>
      <c r="O49" s="1"/>
      <c r="P49" s="1"/>
      <c r="Q49" s="1"/>
      <c r="R49" s="1"/>
      <c r="S49" s="1"/>
      <c r="T49" s="1"/>
      <c r="U49" s="1"/>
      <c r="V49" s="1"/>
    </row>
    <row r="50" spans="1:22" ht="12.5" x14ac:dyDescent="0.25">
      <c r="A50" s="1"/>
      <c r="B50" s="1"/>
      <c r="C50" s="1"/>
      <c r="D50" s="1"/>
      <c r="E50" s="1"/>
      <c r="F50" s="1"/>
      <c r="G50" s="1"/>
      <c r="H50" s="1"/>
      <c r="I50" s="1"/>
      <c r="J50" s="1"/>
      <c r="K50" s="1"/>
      <c r="L50" s="1"/>
      <c r="M50" s="1"/>
      <c r="N50" s="1"/>
      <c r="O50" s="1"/>
      <c r="P50" s="1"/>
      <c r="Q50" s="1"/>
      <c r="R50" s="1"/>
      <c r="S50" s="1"/>
      <c r="T50" s="1"/>
      <c r="U50" s="1"/>
      <c r="V50" s="1"/>
    </row>
    <row r="51" spans="1:22" ht="12.5" x14ac:dyDescent="0.25">
      <c r="A51" s="1"/>
      <c r="B51" s="1"/>
      <c r="C51" s="1"/>
      <c r="D51" s="1"/>
      <c r="E51" s="1"/>
      <c r="F51" s="1"/>
      <c r="G51" s="1"/>
      <c r="H51" s="1"/>
      <c r="I51" s="1"/>
      <c r="J51" s="1"/>
      <c r="K51" s="1"/>
      <c r="L51" s="1"/>
      <c r="M51" s="1"/>
      <c r="N51" s="1"/>
      <c r="O51" s="1"/>
      <c r="P51" s="1"/>
      <c r="Q51" s="1"/>
      <c r="R51" s="1"/>
      <c r="S51" s="1"/>
      <c r="T51" s="1"/>
      <c r="U51" s="1"/>
      <c r="V51" s="1"/>
    </row>
    <row r="52" spans="1:22" ht="12.5" x14ac:dyDescent="0.25">
      <c r="A52" s="1"/>
      <c r="B52" s="1"/>
      <c r="C52" s="1"/>
      <c r="D52" s="1"/>
      <c r="E52" s="1"/>
      <c r="F52" s="1"/>
      <c r="G52" s="1"/>
      <c r="H52" s="1"/>
      <c r="I52" s="1"/>
      <c r="J52" s="1"/>
      <c r="K52" s="1"/>
      <c r="L52" s="1"/>
      <c r="M52" s="1"/>
      <c r="N52" s="1"/>
      <c r="O52" s="1"/>
      <c r="P52" s="1"/>
      <c r="Q52" s="1"/>
      <c r="R52" s="1"/>
      <c r="S52" s="1"/>
      <c r="T52" s="1"/>
      <c r="U52" s="1"/>
      <c r="V52" s="1"/>
    </row>
    <row r="53" spans="1:22" ht="12.5" x14ac:dyDescent="0.25">
      <c r="A53" s="1"/>
      <c r="B53" s="1"/>
      <c r="C53" s="1"/>
      <c r="D53" s="1"/>
      <c r="E53" s="1"/>
      <c r="F53" s="1"/>
      <c r="G53" s="1"/>
      <c r="H53" s="1"/>
      <c r="I53" s="1"/>
      <c r="J53" s="1"/>
      <c r="K53" s="1"/>
      <c r="L53" s="1"/>
      <c r="M53" s="1"/>
      <c r="N53" s="1"/>
      <c r="O53" s="1"/>
      <c r="P53" s="1"/>
      <c r="Q53" s="1"/>
      <c r="R53" s="1"/>
      <c r="S53" s="1"/>
      <c r="T53" s="1"/>
      <c r="U53" s="1"/>
      <c r="V53" s="1"/>
    </row>
    <row r="54" spans="1:22" ht="12.5" x14ac:dyDescent="0.25">
      <c r="A54" s="1"/>
      <c r="B54" s="1"/>
      <c r="C54" s="1"/>
      <c r="D54" s="1"/>
      <c r="E54" s="1"/>
      <c r="F54" s="1"/>
      <c r="G54" s="1"/>
      <c r="H54" s="1"/>
      <c r="I54" s="1"/>
      <c r="J54" s="1"/>
      <c r="K54" s="1"/>
      <c r="L54" s="1"/>
      <c r="M54" s="1"/>
      <c r="N54" s="1"/>
      <c r="O54" s="1"/>
      <c r="P54" s="1"/>
      <c r="Q54" s="1"/>
      <c r="R54" s="1"/>
      <c r="S54" s="1"/>
      <c r="T54" s="1"/>
      <c r="U54" s="1"/>
      <c r="V54" s="1"/>
    </row>
    <row r="55" spans="1:22" ht="12.5" x14ac:dyDescent="0.25">
      <c r="A55" s="1"/>
      <c r="B55" s="1"/>
      <c r="C55" s="1"/>
      <c r="D55" s="1"/>
      <c r="E55" s="1"/>
      <c r="F55" s="1"/>
      <c r="G55" s="1"/>
      <c r="H55" s="1"/>
      <c r="I55" s="1"/>
      <c r="J55" s="1"/>
      <c r="K55" s="1"/>
      <c r="L55" s="1"/>
      <c r="M55" s="1"/>
      <c r="N55" s="1"/>
      <c r="O55" s="1"/>
      <c r="P55" s="1"/>
      <c r="Q55" s="1"/>
      <c r="R55" s="1"/>
      <c r="S55" s="1"/>
      <c r="T55" s="1"/>
      <c r="U55" s="1"/>
      <c r="V55" s="1"/>
    </row>
    <row r="56" spans="1:22" ht="12.5" x14ac:dyDescent="0.25">
      <c r="A56" s="1"/>
      <c r="B56" s="1"/>
      <c r="C56" s="1"/>
      <c r="D56" s="1"/>
      <c r="E56" s="1"/>
      <c r="F56" s="1"/>
      <c r="G56" s="1"/>
      <c r="H56" s="1"/>
      <c r="I56" s="1"/>
      <c r="J56" s="1"/>
      <c r="K56" s="1"/>
      <c r="L56" s="1"/>
      <c r="M56" s="1"/>
      <c r="N56" s="1"/>
      <c r="O56" s="1"/>
      <c r="P56" s="1"/>
      <c r="Q56" s="1"/>
      <c r="R56" s="1"/>
      <c r="S56" s="1"/>
      <c r="T56" s="1"/>
      <c r="U56" s="1"/>
      <c r="V56" s="1"/>
    </row>
    <row r="57" spans="1:22" ht="12.5" x14ac:dyDescent="0.25">
      <c r="A57" s="1"/>
      <c r="B57" s="1"/>
      <c r="C57" s="1"/>
      <c r="D57" s="1"/>
      <c r="E57" s="1"/>
      <c r="F57" s="1"/>
      <c r="G57" s="1"/>
      <c r="H57" s="1"/>
      <c r="I57" s="1"/>
      <c r="J57" s="1"/>
      <c r="K57" s="1"/>
      <c r="L57" s="1"/>
      <c r="M57" s="1"/>
      <c r="N57" s="1"/>
      <c r="O57" s="1"/>
      <c r="P57" s="1"/>
      <c r="Q57" s="1"/>
      <c r="R57" s="1"/>
      <c r="S57" s="1"/>
      <c r="T57" s="1"/>
      <c r="U57" s="1"/>
      <c r="V57" s="1"/>
    </row>
    <row r="58" spans="1:22" ht="12.5" x14ac:dyDescent="0.25">
      <c r="A58" s="1"/>
      <c r="B58" s="1"/>
      <c r="C58" s="1"/>
      <c r="D58" s="1"/>
      <c r="E58" s="1"/>
      <c r="F58" s="1"/>
      <c r="G58" s="1"/>
      <c r="H58" s="1"/>
      <c r="I58" s="1"/>
      <c r="J58" s="1"/>
      <c r="K58" s="1"/>
      <c r="L58" s="1"/>
      <c r="M58" s="1"/>
      <c r="N58" s="1"/>
      <c r="O58" s="1"/>
      <c r="P58" s="1"/>
      <c r="Q58" s="1"/>
      <c r="R58" s="1"/>
      <c r="S58" s="1"/>
      <c r="T58" s="1"/>
      <c r="U58" s="1"/>
      <c r="V58" s="1"/>
    </row>
    <row r="59" spans="1:22" ht="12.5" x14ac:dyDescent="0.25">
      <c r="A59" s="1"/>
      <c r="B59" s="1"/>
      <c r="C59" s="1"/>
      <c r="D59" s="1"/>
      <c r="E59" s="1"/>
      <c r="F59" s="1"/>
      <c r="G59" s="1"/>
      <c r="H59" s="1"/>
      <c r="I59" s="1"/>
      <c r="J59" s="1"/>
      <c r="K59" s="1"/>
      <c r="L59" s="1"/>
      <c r="M59" s="1"/>
      <c r="N59" s="1"/>
      <c r="O59" s="1"/>
      <c r="P59" s="1"/>
      <c r="Q59" s="1"/>
      <c r="R59" s="1"/>
      <c r="S59" s="1"/>
      <c r="T59" s="1"/>
      <c r="U59" s="1"/>
      <c r="V59" s="1"/>
    </row>
    <row r="60" spans="1:22" ht="12.5" x14ac:dyDescent="0.25">
      <c r="A60" s="1"/>
      <c r="B60" s="1"/>
      <c r="C60" s="1"/>
      <c r="D60" s="1"/>
      <c r="E60" s="1"/>
      <c r="F60" s="1"/>
      <c r="G60" s="1"/>
      <c r="H60" s="1"/>
      <c r="I60" s="1"/>
      <c r="J60" s="1"/>
      <c r="K60" s="1"/>
      <c r="L60" s="1"/>
      <c r="M60" s="1"/>
      <c r="N60" s="1"/>
      <c r="O60" s="1"/>
      <c r="P60" s="1"/>
      <c r="Q60" s="1"/>
      <c r="R60" s="1"/>
      <c r="S60" s="1"/>
      <c r="T60" s="1"/>
      <c r="U60" s="1"/>
      <c r="V60" s="1"/>
    </row>
    <row r="61" spans="1:22" ht="12.5" x14ac:dyDescent="0.25">
      <c r="A61" s="1"/>
      <c r="B61" s="1"/>
      <c r="C61" s="1"/>
      <c r="D61" s="1"/>
      <c r="E61" s="1"/>
      <c r="F61" s="1"/>
      <c r="G61" s="1"/>
      <c r="H61" s="1"/>
      <c r="I61" s="1"/>
      <c r="J61" s="1"/>
      <c r="K61" s="1"/>
      <c r="L61" s="1"/>
      <c r="M61" s="1"/>
      <c r="N61" s="1"/>
      <c r="O61" s="1"/>
      <c r="P61" s="1"/>
      <c r="Q61" s="1"/>
      <c r="R61" s="1"/>
      <c r="S61" s="1"/>
      <c r="T61" s="1"/>
      <c r="U61" s="1"/>
      <c r="V61" s="1"/>
    </row>
    <row r="62" spans="1:22" ht="12.5" x14ac:dyDescent="0.25">
      <c r="A62" s="1"/>
      <c r="B62" s="1"/>
      <c r="C62" s="1"/>
      <c r="D62" s="1"/>
      <c r="E62" s="1"/>
      <c r="F62" s="1"/>
      <c r="G62" s="1"/>
      <c r="H62" s="1"/>
      <c r="I62" s="1"/>
      <c r="J62" s="1"/>
      <c r="K62" s="1"/>
      <c r="L62" s="1"/>
      <c r="M62" s="1"/>
      <c r="N62" s="1"/>
      <c r="O62" s="1"/>
      <c r="P62" s="1"/>
      <c r="Q62" s="1"/>
      <c r="R62" s="1"/>
      <c r="S62" s="1"/>
      <c r="T62" s="1"/>
      <c r="U62" s="1"/>
      <c r="V62" s="1"/>
    </row>
    <row r="63" spans="1:22" ht="12.5" x14ac:dyDescent="0.25">
      <c r="A63" s="1"/>
      <c r="B63" s="1"/>
      <c r="C63" s="1"/>
      <c r="D63" s="1"/>
      <c r="E63" s="1"/>
      <c r="F63" s="1"/>
      <c r="G63" s="1"/>
      <c r="H63" s="1"/>
      <c r="I63" s="1"/>
      <c r="J63" s="1"/>
      <c r="K63" s="1"/>
      <c r="L63" s="1"/>
      <c r="M63" s="1"/>
      <c r="N63" s="1"/>
      <c r="O63" s="1"/>
      <c r="P63" s="1"/>
      <c r="Q63" s="1"/>
      <c r="R63" s="1"/>
      <c r="S63" s="1"/>
      <c r="T63" s="1"/>
      <c r="U63" s="1"/>
      <c r="V63" s="1"/>
    </row>
    <row r="64" spans="1:22" ht="12.5" x14ac:dyDescent="0.25">
      <c r="A64" s="1"/>
      <c r="B64" s="1"/>
      <c r="C64" s="1"/>
      <c r="D64" s="1"/>
      <c r="E64" s="1"/>
      <c r="F64" s="1"/>
      <c r="G64" s="1"/>
      <c r="H64" s="1"/>
      <c r="I64" s="1"/>
      <c r="J64" s="1"/>
      <c r="K64" s="1"/>
      <c r="L64" s="1"/>
      <c r="M64" s="1"/>
      <c r="N64" s="1"/>
      <c r="O64" s="1"/>
      <c r="P64" s="1"/>
      <c r="Q64" s="1"/>
      <c r="R64" s="1"/>
      <c r="S64" s="1"/>
      <c r="T64" s="1"/>
      <c r="U64" s="1"/>
      <c r="V64" s="1"/>
    </row>
    <row r="65" spans="1:22" ht="12.5" x14ac:dyDescent="0.25">
      <c r="A65" s="1"/>
      <c r="B65" s="1"/>
      <c r="C65" s="1"/>
      <c r="D65" s="1"/>
      <c r="E65" s="1"/>
      <c r="F65" s="1"/>
      <c r="G65" s="1"/>
      <c r="H65" s="1"/>
      <c r="I65" s="1"/>
      <c r="J65" s="1"/>
      <c r="K65" s="1"/>
      <c r="L65" s="1"/>
      <c r="M65" s="1"/>
      <c r="N65" s="1"/>
      <c r="O65" s="1"/>
      <c r="P65" s="1"/>
      <c r="Q65" s="1"/>
      <c r="R65" s="1"/>
      <c r="S65" s="1"/>
      <c r="T65" s="1"/>
      <c r="U65" s="1"/>
      <c r="V65" s="1"/>
    </row>
    <row r="66" spans="1:22" ht="12.5" x14ac:dyDescent="0.25">
      <c r="A66" s="1"/>
      <c r="B66" s="1"/>
      <c r="C66" s="1"/>
      <c r="D66" s="1"/>
      <c r="E66" s="1"/>
      <c r="F66" s="1"/>
      <c r="G66" s="1"/>
      <c r="H66" s="1"/>
      <c r="I66" s="1"/>
      <c r="J66" s="1"/>
      <c r="K66" s="1"/>
      <c r="L66" s="1"/>
      <c r="M66" s="1"/>
      <c r="N66" s="1"/>
      <c r="O66" s="1"/>
      <c r="P66" s="1"/>
      <c r="Q66" s="1"/>
      <c r="R66" s="1"/>
      <c r="S66" s="1"/>
      <c r="T66" s="1"/>
      <c r="U66" s="1"/>
      <c r="V66" s="1"/>
    </row>
    <row r="67" spans="1:22" ht="12.5" x14ac:dyDescent="0.25">
      <c r="A67" s="1"/>
      <c r="B67" s="1"/>
      <c r="C67" s="1"/>
      <c r="D67" s="1"/>
      <c r="E67" s="1"/>
      <c r="F67" s="1"/>
      <c r="G67" s="1"/>
      <c r="H67" s="1"/>
      <c r="I67" s="1"/>
      <c r="J67" s="1"/>
      <c r="K67" s="1"/>
      <c r="L67" s="1"/>
      <c r="M67" s="1"/>
      <c r="N67" s="1"/>
      <c r="O67" s="1"/>
      <c r="P67" s="1"/>
      <c r="Q67" s="1"/>
      <c r="R67" s="1"/>
      <c r="S67" s="1"/>
      <c r="T67" s="1"/>
      <c r="U67" s="1"/>
      <c r="V67" s="1"/>
    </row>
    <row r="68" spans="1:22" ht="12.5" x14ac:dyDescent="0.25">
      <c r="A68" s="1"/>
      <c r="B68" s="1"/>
      <c r="C68" s="1"/>
      <c r="D68" s="1"/>
      <c r="E68" s="1"/>
      <c r="F68" s="1"/>
      <c r="G68" s="1"/>
      <c r="H68" s="1"/>
      <c r="I68" s="1"/>
      <c r="J68" s="1"/>
      <c r="K68" s="1"/>
      <c r="L68" s="1"/>
      <c r="M68" s="1"/>
      <c r="N68" s="1"/>
      <c r="O68" s="1"/>
      <c r="P68" s="1"/>
      <c r="Q68" s="1"/>
      <c r="R68" s="1"/>
      <c r="S68" s="1"/>
      <c r="T68" s="1"/>
      <c r="U68" s="1"/>
      <c r="V68" s="1"/>
    </row>
    <row r="69" spans="1:22" ht="12.5" x14ac:dyDescent="0.25">
      <c r="A69" s="1"/>
      <c r="B69" s="1"/>
      <c r="C69" s="1"/>
      <c r="D69" s="1"/>
      <c r="E69" s="1"/>
      <c r="F69" s="1"/>
      <c r="G69" s="1"/>
      <c r="H69" s="1"/>
      <c r="I69" s="1"/>
      <c r="J69" s="1"/>
      <c r="K69" s="1"/>
      <c r="L69" s="1"/>
      <c r="M69" s="1"/>
      <c r="N69" s="1"/>
      <c r="O69" s="1"/>
      <c r="P69" s="1"/>
      <c r="Q69" s="1"/>
      <c r="R69" s="1"/>
      <c r="S69" s="1"/>
      <c r="T69" s="1"/>
      <c r="U69" s="1"/>
      <c r="V69" s="1"/>
    </row>
    <row r="70" spans="1:22" ht="12.5" x14ac:dyDescent="0.25">
      <c r="A70" s="1"/>
      <c r="B70" s="1"/>
      <c r="C70" s="1"/>
      <c r="D70" s="1"/>
      <c r="E70" s="1"/>
      <c r="F70" s="1"/>
      <c r="G70" s="1"/>
      <c r="H70" s="1"/>
      <c r="I70" s="1"/>
      <c r="J70" s="1"/>
      <c r="K70" s="1"/>
      <c r="L70" s="1"/>
      <c r="M70" s="1"/>
      <c r="N70" s="1"/>
      <c r="O70" s="1"/>
      <c r="P70" s="1"/>
      <c r="Q70" s="1"/>
      <c r="R70" s="1"/>
      <c r="S70" s="1"/>
      <c r="T70" s="1"/>
      <c r="U70" s="1"/>
      <c r="V70" s="1"/>
    </row>
    <row r="71" spans="1:22" ht="12.5" x14ac:dyDescent="0.25">
      <c r="A71" s="1"/>
      <c r="B71" s="1"/>
      <c r="C71" s="1"/>
      <c r="D71" s="1"/>
      <c r="E71" s="1"/>
      <c r="F71" s="1"/>
      <c r="G71" s="1"/>
      <c r="H71" s="1"/>
      <c r="I71" s="1"/>
      <c r="J71" s="1"/>
      <c r="K71" s="1"/>
      <c r="L71" s="1"/>
      <c r="M71" s="1"/>
      <c r="N71" s="1"/>
      <c r="O71" s="1"/>
      <c r="P71" s="1"/>
      <c r="Q71" s="1"/>
      <c r="R71" s="1"/>
      <c r="S71" s="1"/>
      <c r="T71" s="1"/>
      <c r="U71" s="1"/>
      <c r="V71" s="1"/>
    </row>
    <row r="72" spans="1:22" ht="12.5" x14ac:dyDescent="0.25">
      <c r="A72" s="1"/>
      <c r="B72" s="1"/>
      <c r="C72" s="1"/>
      <c r="D72" s="1"/>
      <c r="E72" s="1"/>
      <c r="F72" s="1"/>
      <c r="G72" s="1"/>
      <c r="H72" s="1"/>
      <c r="I72" s="1"/>
      <c r="J72" s="1"/>
      <c r="K72" s="1"/>
      <c r="L72" s="1"/>
      <c r="M72" s="1"/>
      <c r="N72" s="1"/>
      <c r="O72" s="1"/>
      <c r="P72" s="1"/>
      <c r="Q72" s="1"/>
      <c r="R72" s="1"/>
      <c r="S72" s="1"/>
      <c r="T72" s="1"/>
      <c r="U72" s="1"/>
      <c r="V72" s="1"/>
    </row>
    <row r="73" spans="1:22" ht="12.5" x14ac:dyDescent="0.25">
      <c r="A73" s="1"/>
      <c r="B73" s="1"/>
      <c r="C73" s="1"/>
      <c r="D73" s="1"/>
      <c r="E73" s="1"/>
      <c r="F73" s="1"/>
      <c r="G73" s="1"/>
      <c r="H73" s="1"/>
      <c r="I73" s="1"/>
      <c r="J73" s="1"/>
      <c r="K73" s="1"/>
      <c r="L73" s="1"/>
      <c r="M73" s="1"/>
      <c r="N73" s="1"/>
      <c r="O73" s="1"/>
      <c r="P73" s="1"/>
      <c r="Q73" s="1"/>
      <c r="R73" s="1"/>
      <c r="S73" s="1"/>
      <c r="T73" s="1"/>
      <c r="U73" s="1"/>
      <c r="V73" s="1"/>
    </row>
    <row r="74" spans="1:22" ht="12.5" x14ac:dyDescent="0.25">
      <c r="A74" s="1"/>
      <c r="B74" s="1"/>
      <c r="C74" s="1"/>
      <c r="D74" s="1"/>
      <c r="E74" s="1"/>
      <c r="F74" s="1"/>
      <c r="G74" s="1"/>
      <c r="H74" s="1"/>
      <c r="I74" s="1"/>
      <c r="J74" s="1"/>
      <c r="K74" s="1"/>
      <c r="L74" s="1"/>
      <c r="M74" s="1"/>
      <c r="N74" s="1"/>
      <c r="O74" s="1"/>
      <c r="P74" s="1"/>
      <c r="Q74" s="1"/>
      <c r="R74" s="1"/>
      <c r="S74" s="1"/>
      <c r="T74" s="1"/>
      <c r="U74" s="1"/>
      <c r="V74" s="1"/>
    </row>
    <row r="75" spans="1:22" ht="12.5" x14ac:dyDescent="0.25">
      <c r="A75" s="1"/>
      <c r="B75" s="1"/>
      <c r="C75" s="1"/>
      <c r="D75" s="1"/>
      <c r="E75" s="1"/>
      <c r="F75" s="1"/>
      <c r="G75" s="1"/>
      <c r="H75" s="1"/>
      <c r="I75" s="1"/>
      <c r="J75" s="1"/>
      <c r="K75" s="1"/>
      <c r="L75" s="1"/>
      <c r="M75" s="1"/>
      <c r="N75" s="1"/>
      <c r="O75" s="1"/>
      <c r="P75" s="1"/>
      <c r="Q75" s="1"/>
      <c r="R75" s="1"/>
      <c r="S75" s="1"/>
      <c r="T75" s="1"/>
      <c r="U75" s="1"/>
      <c r="V75" s="1"/>
    </row>
    <row r="76" spans="1:22" ht="12.5" x14ac:dyDescent="0.25">
      <c r="A76" s="1"/>
      <c r="B76" s="1"/>
      <c r="C76" s="1"/>
      <c r="D76" s="1"/>
      <c r="E76" s="1"/>
      <c r="F76" s="1"/>
      <c r="G76" s="1"/>
      <c r="H76" s="1"/>
      <c r="I76" s="1"/>
      <c r="J76" s="1"/>
      <c r="K76" s="1"/>
      <c r="L76" s="1"/>
      <c r="M76" s="1"/>
      <c r="N76" s="1"/>
      <c r="O76" s="1"/>
      <c r="P76" s="1"/>
      <c r="Q76" s="1"/>
      <c r="R76" s="1"/>
      <c r="S76" s="1"/>
      <c r="T76" s="1"/>
      <c r="U76" s="1"/>
      <c r="V76" s="1"/>
    </row>
    <row r="77" spans="1:22" ht="12.5" x14ac:dyDescent="0.25">
      <c r="A77" s="1"/>
      <c r="B77" s="1"/>
      <c r="C77" s="1"/>
      <c r="D77" s="1"/>
      <c r="E77" s="1"/>
      <c r="F77" s="1"/>
      <c r="G77" s="1"/>
      <c r="H77" s="1"/>
      <c r="I77" s="1"/>
      <c r="J77" s="1"/>
      <c r="K77" s="1"/>
      <c r="L77" s="1"/>
      <c r="M77" s="1"/>
      <c r="N77" s="1"/>
      <c r="O77" s="1"/>
      <c r="P77" s="1"/>
      <c r="Q77" s="1"/>
      <c r="R77" s="1"/>
      <c r="S77" s="1"/>
      <c r="T77" s="1"/>
      <c r="U77" s="1"/>
      <c r="V77" s="1"/>
    </row>
    <row r="78" spans="1:22" ht="12.5" x14ac:dyDescent="0.25">
      <c r="A78" s="1"/>
      <c r="B78" s="1"/>
      <c r="C78" s="1"/>
      <c r="D78" s="1"/>
      <c r="E78" s="1"/>
      <c r="F78" s="1"/>
      <c r="G78" s="1"/>
      <c r="H78" s="1"/>
      <c r="I78" s="1"/>
      <c r="J78" s="1"/>
      <c r="K78" s="1"/>
      <c r="L78" s="1"/>
      <c r="M78" s="1"/>
      <c r="N78" s="1"/>
      <c r="O78" s="1"/>
      <c r="P78" s="1"/>
      <c r="Q78" s="1"/>
      <c r="R78" s="1"/>
      <c r="S78" s="1"/>
      <c r="T78" s="1"/>
      <c r="U78" s="1"/>
      <c r="V78" s="1"/>
    </row>
    <row r="79" spans="1:22" ht="12.5" x14ac:dyDescent="0.25">
      <c r="A79" s="1"/>
      <c r="B79" s="1"/>
      <c r="C79" s="1"/>
      <c r="D79" s="1"/>
      <c r="E79" s="1"/>
      <c r="F79" s="1"/>
      <c r="G79" s="1"/>
      <c r="H79" s="1"/>
      <c r="I79" s="1"/>
      <c r="J79" s="1"/>
      <c r="K79" s="1"/>
      <c r="L79" s="1"/>
      <c r="M79" s="1"/>
      <c r="N79" s="1"/>
      <c r="O79" s="1"/>
      <c r="P79" s="1"/>
      <c r="Q79" s="1"/>
      <c r="R79" s="1"/>
      <c r="S79" s="1"/>
      <c r="T79" s="1"/>
      <c r="U79" s="1"/>
      <c r="V79" s="1"/>
    </row>
    <row r="80" spans="1:22" ht="12.5" x14ac:dyDescent="0.25">
      <c r="A80" s="1"/>
      <c r="B80" s="1"/>
      <c r="C80" s="1"/>
      <c r="D80" s="1"/>
      <c r="E80" s="1"/>
      <c r="F80" s="1"/>
      <c r="G80" s="1"/>
      <c r="H80" s="1"/>
      <c r="I80" s="1"/>
      <c r="J80" s="1"/>
      <c r="K80" s="1"/>
      <c r="L80" s="1"/>
      <c r="M80" s="1"/>
      <c r="N80" s="1"/>
      <c r="O80" s="1"/>
      <c r="P80" s="1"/>
      <c r="Q80" s="1"/>
      <c r="R80" s="1"/>
      <c r="S80" s="1"/>
      <c r="T80" s="1"/>
      <c r="U80" s="1"/>
      <c r="V80" s="1"/>
    </row>
    <row r="81" spans="1:22" ht="12.5" x14ac:dyDescent="0.25">
      <c r="A81" s="1"/>
      <c r="B81" s="1"/>
      <c r="C81" s="1"/>
      <c r="D81" s="1"/>
      <c r="E81" s="1"/>
      <c r="F81" s="1"/>
      <c r="G81" s="1"/>
      <c r="H81" s="1"/>
      <c r="I81" s="1"/>
      <c r="J81" s="1"/>
      <c r="K81" s="1"/>
      <c r="L81" s="1"/>
      <c r="M81" s="1"/>
      <c r="N81" s="1"/>
      <c r="O81" s="1"/>
      <c r="P81" s="1"/>
      <c r="Q81" s="1"/>
      <c r="R81" s="1"/>
      <c r="S81" s="1"/>
      <c r="T81" s="1"/>
      <c r="U81" s="1"/>
      <c r="V81" s="1"/>
    </row>
    <row r="82" spans="1:22" ht="12.5" x14ac:dyDescent="0.25">
      <c r="A82" s="1"/>
      <c r="B82" s="1"/>
      <c r="C82" s="1"/>
      <c r="D82" s="1"/>
      <c r="E82" s="1"/>
      <c r="F82" s="1"/>
      <c r="G82" s="1"/>
      <c r="H82" s="1"/>
      <c r="I82" s="1"/>
      <c r="J82" s="1"/>
      <c r="K82" s="1"/>
      <c r="L82" s="1"/>
      <c r="M82" s="1"/>
      <c r="N82" s="1"/>
      <c r="O82" s="1"/>
      <c r="P82" s="1"/>
      <c r="Q82" s="1"/>
      <c r="R82" s="1"/>
      <c r="S82" s="1"/>
      <c r="T82" s="1"/>
      <c r="U82" s="1"/>
      <c r="V82" s="1"/>
    </row>
    <row r="83" spans="1:22" ht="12.5" x14ac:dyDescent="0.25">
      <c r="A83" s="1"/>
      <c r="B83" s="1"/>
      <c r="C83" s="1"/>
      <c r="D83" s="1"/>
      <c r="E83" s="1"/>
      <c r="F83" s="1"/>
      <c r="G83" s="1"/>
      <c r="H83" s="1"/>
      <c r="I83" s="1"/>
      <c r="J83" s="1"/>
      <c r="K83" s="1"/>
      <c r="L83" s="1"/>
      <c r="M83" s="1"/>
      <c r="N83" s="1"/>
      <c r="O83" s="1"/>
      <c r="P83" s="1"/>
      <c r="Q83" s="1"/>
      <c r="R83" s="1"/>
      <c r="S83" s="1"/>
      <c r="T83" s="1"/>
      <c r="U83" s="1"/>
      <c r="V83" s="1"/>
    </row>
    <row r="84" spans="1:22" ht="12.5" x14ac:dyDescent="0.25">
      <c r="A84" s="1"/>
      <c r="B84" s="1"/>
      <c r="C84" s="1"/>
      <c r="D84" s="1"/>
      <c r="E84" s="1"/>
      <c r="F84" s="1"/>
      <c r="G84" s="1"/>
      <c r="H84" s="1"/>
      <c r="I84" s="1"/>
      <c r="J84" s="1"/>
      <c r="K84" s="1"/>
      <c r="L84" s="1"/>
      <c r="M84" s="1"/>
      <c r="N84" s="1"/>
      <c r="O84" s="1"/>
      <c r="P84" s="1"/>
      <c r="Q84" s="1"/>
      <c r="R84" s="1"/>
      <c r="S84" s="1"/>
      <c r="T84" s="1"/>
      <c r="U84" s="1"/>
      <c r="V84" s="1"/>
    </row>
    <row r="85" spans="1:22" ht="12.5" x14ac:dyDescent="0.25">
      <c r="A85" s="1"/>
      <c r="B85" s="1"/>
      <c r="C85" s="1"/>
      <c r="D85" s="1"/>
      <c r="E85" s="1"/>
      <c r="F85" s="1"/>
      <c r="G85" s="1"/>
      <c r="H85" s="1"/>
      <c r="I85" s="1"/>
      <c r="J85" s="1"/>
      <c r="K85" s="1"/>
      <c r="L85" s="1"/>
      <c r="M85" s="1"/>
      <c r="N85" s="1"/>
      <c r="O85" s="1"/>
      <c r="P85" s="1"/>
      <c r="Q85" s="1"/>
      <c r="R85" s="1"/>
      <c r="S85" s="1"/>
      <c r="T85" s="1"/>
      <c r="U85" s="1"/>
      <c r="V85" s="1"/>
    </row>
    <row r="86" spans="1:22" ht="12.5" x14ac:dyDescent="0.25">
      <c r="A86" s="1"/>
      <c r="B86" s="1"/>
      <c r="C86" s="1"/>
      <c r="D86" s="1"/>
      <c r="E86" s="1"/>
      <c r="F86" s="1"/>
      <c r="G86" s="1"/>
      <c r="H86" s="1"/>
      <c r="I86" s="1"/>
      <c r="J86" s="1"/>
      <c r="K86" s="1"/>
      <c r="L86" s="1"/>
      <c r="M86" s="1"/>
      <c r="N86" s="1"/>
      <c r="O86" s="1"/>
      <c r="P86" s="1"/>
      <c r="Q86" s="1"/>
      <c r="R86" s="1"/>
      <c r="S86" s="1"/>
      <c r="T86" s="1"/>
      <c r="U86" s="1"/>
      <c r="V86" s="1"/>
    </row>
    <row r="87" spans="1:22" ht="12.5" x14ac:dyDescent="0.25">
      <c r="A87" s="1"/>
      <c r="B87" s="1"/>
      <c r="C87" s="1"/>
      <c r="D87" s="1"/>
      <c r="E87" s="1"/>
      <c r="F87" s="1"/>
      <c r="G87" s="1"/>
      <c r="H87" s="1"/>
      <c r="I87" s="1"/>
      <c r="J87" s="1"/>
      <c r="K87" s="1"/>
      <c r="L87" s="1"/>
      <c r="M87" s="1"/>
      <c r="N87" s="1"/>
      <c r="O87" s="1"/>
      <c r="P87" s="1"/>
      <c r="Q87" s="1"/>
      <c r="R87" s="1"/>
      <c r="S87" s="1"/>
      <c r="T87" s="1"/>
      <c r="U87" s="1"/>
      <c r="V87" s="1"/>
    </row>
    <row r="88" spans="1:22" ht="12.5" x14ac:dyDescent="0.25">
      <c r="A88" s="1"/>
      <c r="B88" s="1"/>
      <c r="C88" s="1"/>
      <c r="D88" s="1"/>
      <c r="E88" s="1"/>
      <c r="F88" s="1"/>
      <c r="G88" s="1"/>
      <c r="H88" s="1"/>
      <c r="I88" s="1"/>
      <c r="J88" s="1"/>
      <c r="K88" s="1"/>
      <c r="L88" s="1"/>
      <c r="M88" s="1"/>
      <c r="N88" s="1"/>
      <c r="O88" s="1"/>
      <c r="P88" s="1"/>
      <c r="Q88" s="1"/>
      <c r="R88" s="1"/>
      <c r="S88" s="1"/>
      <c r="T88" s="1"/>
      <c r="U88" s="1"/>
      <c r="V88" s="1"/>
    </row>
    <row r="89" spans="1:22" ht="12.5" x14ac:dyDescent="0.25">
      <c r="A89" s="1"/>
      <c r="B89" s="1"/>
      <c r="C89" s="1"/>
      <c r="D89" s="1"/>
      <c r="E89" s="1"/>
      <c r="F89" s="1"/>
      <c r="G89" s="1"/>
      <c r="H89" s="1"/>
      <c r="I89" s="1"/>
      <c r="J89" s="1"/>
      <c r="K89" s="1"/>
      <c r="L89" s="1"/>
      <c r="M89" s="1"/>
      <c r="N89" s="1"/>
      <c r="O89" s="1"/>
      <c r="P89" s="1"/>
      <c r="Q89" s="1"/>
      <c r="R89" s="1"/>
      <c r="S89" s="1"/>
      <c r="T89" s="1"/>
      <c r="U89" s="1"/>
      <c r="V89" s="1"/>
    </row>
    <row r="90" spans="1:22" ht="12.5" x14ac:dyDescent="0.25">
      <c r="A90" s="1"/>
      <c r="B90" s="1"/>
      <c r="C90" s="1"/>
      <c r="D90" s="1"/>
      <c r="E90" s="1"/>
      <c r="F90" s="1"/>
      <c r="G90" s="1"/>
      <c r="H90" s="1"/>
      <c r="I90" s="1"/>
      <c r="J90" s="1"/>
      <c r="K90" s="1"/>
      <c r="L90" s="1"/>
      <c r="M90" s="1"/>
      <c r="N90" s="1"/>
      <c r="O90" s="1"/>
      <c r="P90" s="1"/>
      <c r="Q90" s="1"/>
      <c r="R90" s="1"/>
      <c r="S90" s="1"/>
      <c r="T90" s="1"/>
      <c r="U90" s="1"/>
      <c r="V90" s="1"/>
    </row>
    <row r="91" spans="1:22" ht="12.5" x14ac:dyDescent="0.25">
      <c r="A91" s="1"/>
      <c r="B91" s="1"/>
      <c r="C91" s="1"/>
      <c r="D91" s="1"/>
      <c r="E91" s="1"/>
      <c r="F91" s="1"/>
      <c r="G91" s="1"/>
      <c r="H91" s="1"/>
      <c r="I91" s="1"/>
      <c r="J91" s="1"/>
      <c r="K91" s="1"/>
      <c r="L91" s="1"/>
      <c r="M91" s="1"/>
      <c r="N91" s="1"/>
      <c r="O91" s="1"/>
      <c r="P91" s="1"/>
      <c r="Q91" s="1"/>
      <c r="R91" s="1"/>
      <c r="S91" s="1"/>
      <c r="T91" s="1"/>
      <c r="U91" s="1"/>
      <c r="V91" s="1"/>
    </row>
    <row r="92" spans="1:22" ht="12.5" x14ac:dyDescent="0.25">
      <c r="A92" s="1"/>
      <c r="B92" s="1"/>
      <c r="C92" s="1"/>
      <c r="D92" s="1"/>
      <c r="E92" s="1"/>
      <c r="F92" s="1"/>
      <c r="G92" s="1"/>
      <c r="H92" s="1"/>
      <c r="I92" s="1"/>
      <c r="J92" s="1"/>
      <c r="K92" s="1"/>
      <c r="L92" s="1"/>
      <c r="M92" s="1"/>
      <c r="N92" s="1"/>
      <c r="O92" s="1"/>
      <c r="P92" s="1"/>
      <c r="Q92" s="1"/>
      <c r="R92" s="1"/>
      <c r="S92" s="1"/>
      <c r="T92" s="1"/>
      <c r="U92" s="1"/>
      <c r="V92" s="1"/>
    </row>
    <row r="93" spans="1:22" ht="12.5" x14ac:dyDescent="0.25">
      <c r="A93" s="1"/>
      <c r="B93" s="1"/>
      <c r="C93" s="1"/>
      <c r="D93" s="1"/>
      <c r="E93" s="1"/>
      <c r="F93" s="1"/>
      <c r="G93" s="1"/>
      <c r="H93" s="1"/>
      <c r="I93" s="1"/>
      <c r="J93" s="1"/>
      <c r="K93" s="1"/>
      <c r="L93" s="1"/>
      <c r="M93" s="1"/>
      <c r="N93" s="1"/>
      <c r="O93" s="1"/>
      <c r="P93" s="1"/>
      <c r="Q93" s="1"/>
      <c r="R93" s="1"/>
      <c r="S93" s="1"/>
      <c r="T93" s="1"/>
      <c r="U93" s="1"/>
      <c r="V93" s="1"/>
    </row>
    <row r="94" spans="1:22" ht="12.5" x14ac:dyDescent="0.25">
      <c r="A94" s="1"/>
      <c r="B94" s="1"/>
      <c r="C94" s="1"/>
      <c r="D94" s="1"/>
      <c r="E94" s="1"/>
      <c r="F94" s="1"/>
      <c r="G94" s="1"/>
      <c r="H94" s="1"/>
      <c r="I94" s="1"/>
      <c r="J94" s="1"/>
      <c r="K94" s="1"/>
      <c r="L94" s="1"/>
      <c r="M94" s="1"/>
      <c r="N94" s="1"/>
      <c r="O94" s="1"/>
      <c r="P94" s="1"/>
      <c r="Q94" s="1"/>
      <c r="R94" s="1"/>
      <c r="S94" s="1"/>
      <c r="T94" s="1"/>
      <c r="U94" s="1"/>
      <c r="V94" s="1"/>
    </row>
  </sheetData>
  <mergeCells count="2">
    <mergeCell ref="D1:H1"/>
    <mergeCell ref="J2:O2"/>
  </mergeCells>
  <conditionalFormatting sqref="D16">
    <cfRule type="cellIs" dxfId="203" priority="23" operator="greaterThan">
      <formula>$C$16</formula>
    </cfRule>
  </conditionalFormatting>
  <conditionalFormatting sqref="D3:H3">
    <cfRule type="cellIs" dxfId="202" priority="10" operator="greaterThan">
      <formula>3</formula>
    </cfRule>
    <cfRule type="cellIs" dxfId="201" priority="33" operator="greaterThan">
      <formula>$C$3</formula>
    </cfRule>
    <cfRule type="cellIs" dxfId="200" priority="48" operator="lessThan">
      <formula>3</formula>
    </cfRule>
    <cfRule type="cellIs" dxfId="199" priority="54" operator="greaterThanOrEqual">
      <formula>3</formula>
    </cfRule>
  </conditionalFormatting>
  <conditionalFormatting sqref="D4:H4">
    <cfRule type="cellIs" dxfId="198" priority="9" operator="greaterThan">
      <formula>6</formula>
    </cfRule>
    <cfRule type="cellIs" dxfId="197" priority="32" operator="greaterThan">
      <formula>$C$4</formula>
    </cfRule>
    <cfRule type="cellIs" dxfId="196" priority="47" operator="lessThan">
      <formula>6</formula>
    </cfRule>
    <cfRule type="cellIs" dxfId="195" priority="53" operator="greaterThanOrEqual">
      <formula>6</formula>
    </cfRule>
  </conditionalFormatting>
  <conditionalFormatting sqref="D5:H5">
    <cfRule type="cellIs" dxfId="194" priority="8" operator="greaterThan">
      <formula>9</formula>
    </cfRule>
    <cfRule type="cellIs" dxfId="193" priority="31" operator="greaterThan">
      <formula>$C$5</formula>
    </cfRule>
    <cfRule type="cellIs" dxfId="192" priority="46" operator="lessThan">
      <formula>9</formula>
    </cfRule>
    <cfRule type="cellIs" dxfId="191" priority="52" operator="greaterThanOrEqual">
      <formula>9</formula>
    </cfRule>
  </conditionalFormatting>
  <conditionalFormatting sqref="D6:H6">
    <cfRule type="cellIs" dxfId="190" priority="7" operator="greaterThan">
      <formula>12</formula>
    </cfRule>
    <cfRule type="cellIs" dxfId="189" priority="45" operator="lessThan">
      <formula>12</formula>
    </cfRule>
    <cfRule type="cellIs" dxfId="188" priority="51" operator="greaterThanOrEqual">
      <formula>12</formula>
    </cfRule>
  </conditionalFormatting>
  <conditionalFormatting sqref="D7:H7">
    <cfRule type="cellIs" dxfId="187" priority="6" operator="greaterThan">
      <formula>15</formula>
    </cfRule>
    <cfRule type="cellIs" dxfId="186" priority="44" operator="lessThan">
      <formula>15</formula>
    </cfRule>
    <cfRule type="cellIs" dxfId="185" priority="50" operator="greaterThanOrEqual">
      <formula>15</formula>
    </cfRule>
  </conditionalFormatting>
  <conditionalFormatting sqref="D8:H8">
    <cfRule type="cellIs" dxfId="184" priority="5" operator="greaterThan">
      <formula>18</formula>
    </cfRule>
    <cfRule type="cellIs" dxfId="183" priority="43" operator="lessThan">
      <formula>18</formula>
    </cfRule>
    <cfRule type="cellIs" dxfId="182" priority="49" operator="greaterThanOrEqual">
      <formula>18</formula>
    </cfRule>
  </conditionalFormatting>
  <conditionalFormatting sqref="D10:H10">
    <cfRule type="expression" dxfId="181" priority="40">
      <formula>D9&lt;63</formula>
    </cfRule>
    <cfRule type="expression" dxfId="180" priority="41">
      <formula>D9&gt;62</formula>
    </cfRule>
  </conditionalFormatting>
  <conditionalFormatting sqref="D11:H11">
    <cfRule type="cellIs" dxfId="179" priority="18" operator="equal">
      <formula>$C$11</formula>
    </cfRule>
    <cfRule type="cellIs" dxfId="178" priority="28" operator="greaterThan">
      <formula>$C$11</formula>
    </cfRule>
  </conditionalFormatting>
  <conditionalFormatting sqref="D11:H18">
    <cfRule type="cellIs" dxfId="177" priority="34" operator="equal">
      <formula>0</formula>
    </cfRule>
  </conditionalFormatting>
  <conditionalFormatting sqref="D12:H12">
    <cfRule type="cellIs" dxfId="176" priority="17" operator="equal">
      <formula>$C$12</formula>
    </cfRule>
    <cfRule type="cellIs" dxfId="175" priority="27" operator="greaterThan">
      <formula>$C$12</formula>
    </cfRule>
  </conditionalFormatting>
  <conditionalFormatting sqref="D13:H13">
    <cfRule type="cellIs" dxfId="174" priority="16" operator="equal">
      <formula>$C$13</formula>
    </cfRule>
    <cfRule type="cellIs" dxfId="173" priority="26" operator="greaterThan">
      <formula>$C$13</formula>
    </cfRule>
  </conditionalFormatting>
  <conditionalFormatting sqref="D14:H14">
    <cfRule type="cellIs" dxfId="172" priority="15" operator="equal">
      <formula>$C$14</formula>
    </cfRule>
    <cfRule type="cellIs" dxfId="171" priority="25" operator="greaterThan">
      <formula>$C$14</formula>
    </cfRule>
  </conditionalFormatting>
  <conditionalFormatting sqref="D15:H15">
    <cfRule type="cellIs" dxfId="170" priority="14" operator="equal">
      <formula>$C$15</formula>
    </cfRule>
    <cfRule type="cellIs" dxfId="169" priority="24" operator="greaterThan">
      <formula>$C$15</formula>
    </cfRule>
  </conditionalFormatting>
  <conditionalFormatting sqref="D16:H16">
    <cfRule type="cellIs" dxfId="168" priority="13" operator="equal">
      <formula>$C$16</formula>
    </cfRule>
  </conditionalFormatting>
  <conditionalFormatting sqref="D17:H17">
    <cfRule type="cellIs" dxfId="167" priority="3" operator="equal">
      <formula>0</formula>
    </cfRule>
    <cfRule type="cellIs" dxfId="166" priority="22" operator="notEqual">
      <formula>50</formula>
    </cfRule>
  </conditionalFormatting>
  <conditionalFormatting sqref="D17:H18">
    <cfRule type="cellIs" dxfId="165" priority="12" operator="equal">
      <formula>$C$18</formula>
    </cfRule>
  </conditionalFormatting>
  <conditionalFormatting sqref="D18:H18">
    <cfRule type="cellIs" dxfId="164" priority="2" operator="notEqual">
      <formula>100</formula>
    </cfRule>
    <cfRule type="cellIs" dxfId="163"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4</vt:i4>
      </vt:variant>
    </vt:vector>
  </HeadingPairs>
  <TitlesOfParts>
    <vt:vector size="4" baseType="lpstr">
      <vt:lpstr>Regler</vt:lpstr>
      <vt:lpstr>Yatzy (5 terninger) (2)</vt:lpstr>
      <vt:lpstr>MaxiYatzy (6 terninger)</vt:lpstr>
      <vt:lpstr>Yahtzee (6 terninger)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 Sandtrø</cp:lastModifiedBy>
  <cp:lastPrinted>2023-12-09T22:27:24Z</cp:lastPrinted>
  <dcterms:modified xsi:type="dcterms:W3CDTF">2024-02-19T13:48:41Z</dcterms:modified>
</cp:coreProperties>
</file>